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G:\My Drive\EC Meeting Reports\Dec 2020 Meeting\Terran\"/>
    </mc:Choice>
  </mc:AlternateContent>
  <xr:revisionPtr revIDLastSave="0" documentId="8_{88743274-4D33-4B92-BEF9-4A7296248378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4" i="1" l="1"/>
  <c r="F4" i="1"/>
  <c r="H4" i="1"/>
  <c r="J4" i="1"/>
  <c r="H5" i="1"/>
  <c r="J5" i="1"/>
  <c r="H6" i="1"/>
  <c r="J6" i="1"/>
  <c r="H7" i="1"/>
  <c r="J7" i="1"/>
  <c r="H8" i="1"/>
  <c r="J8" i="1"/>
  <c r="H9" i="1"/>
  <c r="J9" i="1"/>
  <c r="H10" i="1"/>
  <c r="J10" i="1"/>
  <c r="H11" i="1"/>
  <c r="J11" i="1"/>
  <c r="H12" i="1"/>
  <c r="J12" i="1"/>
  <c r="H13" i="1"/>
  <c r="J13" i="1"/>
  <c r="H14" i="1"/>
  <c r="J14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H22" i="1"/>
  <c r="J22" i="1"/>
  <c r="H23" i="1"/>
  <c r="J23" i="1"/>
  <c r="H24" i="1"/>
  <c r="J24" i="1"/>
  <c r="H25" i="1"/>
  <c r="J25" i="1"/>
  <c r="H26" i="1"/>
  <c r="J26" i="1"/>
  <c r="H27" i="1"/>
  <c r="J27" i="1"/>
  <c r="H28" i="1"/>
  <c r="J28" i="1"/>
  <c r="H29" i="1"/>
  <c r="J29" i="1"/>
  <c r="H30" i="1"/>
  <c r="J30" i="1"/>
  <c r="H31" i="1"/>
  <c r="J31" i="1"/>
  <c r="H32" i="1"/>
  <c r="J32" i="1"/>
  <c r="H33" i="1"/>
  <c r="J33" i="1"/>
  <c r="H34" i="1"/>
  <c r="J34" i="1"/>
  <c r="H35" i="1"/>
  <c r="J35" i="1"/>
  <c r="H36" i="1"/>
  <c r="J36" i="1"/>
  <c r="H37" i="1"/>
  <c r="J37" i="1"/>
  <c r="H38" i="1"/>
  <c r="J38" i="1"/>
  <c r="H39" i="1"/>
  <c r="J39" i="1"/>
  <c r="H40" i="1"/>
  <c r="J40" i="1"/>
  <c r="H41" i="1"/>
  <c r="J41" i="1"/>
  <c r="H42" i="1"/>
  <c r="J42" i="1"/>
  <c r="H43" i="1"/>
  <c r="J43" i="1"/>
  <c r="H44" i="1"/>
  <c r="J44" i="1"/>
  <c r="H45" i="1"/>
  <c r="J45" i="1"/>
  <c r="H46" i="1"/>
  <c r="J46" i="1"/>
  <c r="H47" i="1"/>
  <c r="J47" i="1"/>
  <c r="H48" i="1"/>
  <c r="J48" i="1"/>
  <c r="H49" i="1"/>
  <c r="J49" i="1"/>
  <c r="H50" i="1"/>
  <c r="J50" i="1"/>
  <c r="H51" i="1"/>
  <c r="J51" i="1"/>
  <c r="H52" i="1"/>
  <c r="J52" i="1"/>
  <c r="H53" i="1"/>
  <c r="J53" i="1"/>
  <c r="H54" i="1"/>
  <c r="J54" i="1"/>
  <c r="H55" i="1"/>
  <c r="J55" i="1"/>
  <c r="H56" i="1"/>
  <c r="J56" i="1"/>
  <c r="E57" i="1" l="1"/>
  <c r="F57" i="1" s="1"/>
  <c r="B57" i="1" l="1"/>
  <c r="G57" i="1" l="1"/>
  <c r="H57" i="1" s="1"/>
  <c r="C57" i="1" l="1"/>
  <c r="D57" i="1" s="1"/>
  <c r="I57" i="1" l="1"/>
  <c r="J57" i="1" s="1"/>
</calcChain>
</file>

<file path=xl/sharedStrings.xml><?xml version="1.0" encoding="utf-8"?>
<sst xmlns="http://schemas.openxmlformats.org/spreadsheetml/2006/main" count="65" uniqueCount="65">
  <si>
    <t>**Unique Users</t>
  </si>
  <si>
    <t>Collection Count</t>
  </si>
  <si>
    <t>30 to 90 Days Overdue</t>
  </si>
  <si>
    <t>Percent 30 to 90 Days Overdue</t>
  </si>
  <si>
    <t>90 to 180 Days Overdue</t>
  </si>
  <si>
    <t>Percent 90 to 180 Days Overdue</t>
  </si>
  <si>
    <t>180 + Days Overdue</t>
  </si>
  <si>
    <t>Percent 180 + Days Overdue</t>
  </si>
  <si>
    <t>Longoverdue Items</t>
  </si>
  <si>
    <t>Percent Longoverdue</t>
  </si>
  <si>
    <t>ARCPLS</t>
  </si>
  <si>
    <t>ARL **</t>
  </si>
  <si>
    <t>BROOK</t>
  </si>
  <si>
    <t>BTRL</t>
  </si>
  <si>
    <t>CCL</t>
  </si>
  <si>
    <t>CHRL</t>
  </si>
  <si>
    <t>CLAYTN **</t>
  </si>
  <si>
    <t>CPRL **</t>
  </si>
  <si>
    <t>CRLS **</t>
  </si>
  <si>
    <t>DCPL</t>
  </si>
  <si>
    <t>DTRL</t>
  </si>
  <si>
    <t>ECPL</t>
  </si>
  <si>
    <t>FRRLS</t>
  </si>
  <si>
    <t>GCHR</t>
  </si>
  <si>
    <t>HALL **</t>
  </si>
  <si>
    <t>HART</t>
  </si>
  <si>
    <t>HCLS **</t>
  </si>
  <si>
    <t>HOU</t>
  </si>
  <si>
    <t>JCL</t>
  </si>
  <si>
    <t>KRLS</t>
  </si>
  <si>
    <t>LBRLS</t>
  </si>
  <si>
    <t>LEE **</t>
  </si>
  <si>
    <t>MCCLS</t>
  </si>
  <si>
    <t>MGRL **</t>
  </si>
  <si>
    <t>MOGL **</t>
  </si>
  <si>
    <t>MRLS</t>
  </si>
  <si>
    <t>NCLS</t>
  </si>
  <si>
    <t>NEG</t>
  </si>
  <si>
    <t>NGRL</t>
  </si>
  <si>
    <t>OCRL</t>
  </si>
  <si>
    <t>OHOOP</t>
  </si>
  <si>
    <t>OKRL</t>
  </si>
  <si>
    <t>ORLS</t>
  </si>
  <si>
    <t>PIED</t>
  </si>
  <si>
    <t>PMRLS</t>
  </si>
  <si>
    <t>PPL **</t>
  </si>
  <si>
    <t>RML</t>
  </si>
  <si>
    <t>ROCK **</t>
  </si>
  <si>
    <t>SGRL **</t>
  </si>
  <si>
    <t>SHRL</t>
  </si>
  <si>
    <t>SJRLS</t>
  </si>
  <si>
    <t>SRL</t>
  </si>
  <si>
    <t>STATELIB</t>
  </si>
  <si>
    <t>STRL **</t>
  </si>
  <si>
    <t>SWGRL</t>
  </si>
  <si>
    <t>TCPLS **</t>
  </si>
  <si>
    <t>THRL</t>
  </si>
  <si>
    <t>TLLS **</t>
  </si>
  <si>
    <t>TRRLS</t>
  </si>
  <si>
    <t>WGRL</t>
  </si>
  <si>
    <t>WORTH</t>
  </si>
  <si>
    <t>TOTAL</t>
  </si>
  <si>
    <t>LOPL</t>
  </si>
  <si>
    <t>AZRLS</t>
  </si>
  <si>
    <t>Overdue Materials by Date Range and Owning Library - Nov.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</si>
</sst>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10" fontId="4" fillId="2" borderId="1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/>
    <xf numFmtId="3" fontId="3" fillId="0" borderId="1" xfId="0" applyNumberFormat="1" applyFont="1" applyFill="1" applyBorder="1"/>
    <xf numFmtId="0" fontId="0" fillId="0" borderId="1" xfId="0" applyBorder="1"/>
    <xf numFmtId="3" fontId="0" fillId="0" borderId="1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workbookViewId="0">
      <selection activeCell="L6" sqref="L6"/>
    </sheetView>
  </sheetViews>
  <sheetFormatPr defaultRowHeight="14.6" x14ac:dyDescent="0.4"/>
  <cols>
    <col min="1" max="1" width="15" customWidth="1"/>
    <col min="2" max="2" width="11" bestFit="1" customWidth="1"/>
    <col min="3" max="3" width="11.07421875" customWidth="1"/>
    <col min="5" max="5" width="9.84375" bestFit="1" customWidth="1"/>
    <col min="9" max="9" width="12.69140625" customWidth="1"/>
    <col min="10" max="10" width="12.4609375" customWidth="1"/>
  </cols>
  <sheetData>
    <row r="1" spans="1:10" ht="18.45" x14ac:dyDescent="0.5">
      <c r="A1" s="9" t="s">
        <v>64</v>
      </c>
      <c r="B1" s="9"/>
      <c r="C1" s="9"/>
      <c r="D1" s="9"/>
      <c r="E1" s="9"/>
      <c r="F1" s="9"/>
      <c r="G1" s="9"/>
      <c r="H1" s="9"/>
      <c r="I1" s="9"/>
      <c r="J1" s="9"/>
    </row>
    <row r="3" spans="1:10" ht="49.75" x14ac:dyDescent="0.4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2" t="s">
        <v>9</v>
      </c>
    </row>
    <row r="4" spans="1:10" x14ac:dyDescent="0.4">
      <c r="A4" s="1" t="s">
        <v>10</v>
      </c>
      <c r="B4" s="7">
        <v>316456</v>
      </c>
      <c r="C4" s="5">
        <v>148</v>
      </c>
      <c r="D4" s="3">
        <f>SUM(C4/B4)</f>
        <v>4.67679551027631E-4</v>
      </c>
      <c r="E4" s="5">
        <v>344</v>
      </c>
      <c r="F4" s="3">
        <f>SUM(E4/B4)</f>
        <v>1.0870389564426018E-3</v>
      </c>
      <c r="G4" s="5">
        <v>9940</v>
      </c>
      <c r="H4" s="3">
        <f>SUM(G4/B4)</f>
        <v>3.141036984604495E-2</v>
      </c>
      <c r="I4" s="5">
        <v>1993</v>
      </c>
      <c r="J4" s="3">
        <f t="shared" ref="J4:J57" si="0">SUM(I4/B4)</f>
        <v>6.297873954041004E-3</v>
      </c>
    </row>
    <row r="5" spans="1:10" x14ac:dyDescent="0.4">
      <c r="A5" s="1" t="s">
        <v>11</v>
      </c>
      <c r="B5" s="7">
        <v>436496</v>
      </c>
      <c r="C5" s="7">
        <v>0</v>
      </c>
      <c r="D5" s="3">
        <f t="shared" ref="D5:D57" si="1">SUM(C5/B5)</f>
        <v>0</v>
      </c>
      <c r="E5" s="7">
        <v>0</v>
      </c>
      <c r="F5" s="3">
        <f t="shared" ref="F5:F57" si="2">SUM(E5/B5)</f>
        <v>0</v>
      </c>
      <c r="G5" s="5">
        <v>2862</v>
      </c>
      <c r="H5" s="3">
        <f t="shared" ref="H5:H57" si="3">SUM(G5/B5)</f>
        <v>6.5567611157948758E-3</v>
      </c>
      <c r="I5" s="5">
        <v>5259</v>
      </c>
      <c r="J5" s="3">
        <f t="shared" si="0"/>
        <v>1.2048220373153477E-2</v>
      </c>
    </row>
    <row r="6" spans="1:10" x14ac:dyDescent="0.4">
      <c r="A6" s="1" t="s">
        <v>63</v>
      </c>
      <c r="B6" s="7">
        <v>340576</v>
      </c>
      <c r="C6" s="5">
        <v>33</v>
      </c>
      <c r="D6" s="3">
        <f t="shared" si="1"/>
        <v>9.6894672554730804E-5</v>
      </c>
      <c r="E6" s="5">
        <v>233</v>
      </c>
      <c r="F6" s="3">
        <f t="shared" si="2"/>
        <v>6.8413511228037206E-4</v>
      </c>
      <c r="G6" s="5">
        <v>6913</v>
      </c>
      <c r="H6" s="3">
        <f t="shared" si="3"/>
        <v>2.0297965799116791E-2</v>
      </c>
      <c r="I6" s="5">
        <v>10793</v>
      </c>
      <c r="J6" s="3">
        <f t="shared" si="0"/>
        <v>3.1690430329794232E-2</v>
      </c>
    </row>
    <row r="7" spans="1:10" x14ac:dyDescent="0.4">
      <c r="A7" s="1" t="s">
        <v>12</v>
      </c>
      <c r="B7" s="7">
        <v>70711</v>
      </c>
      <c r="C7" s="5">
        <v>8</v>
      </c>
      <c r="D7" s="3">
        <f t="shared" si="1"/>
        <v>1.1313656998203958E-4</v>
      </c>
      <c r="E7" s="5">
        <v>7</v>
      </c>
      <c r="F7" s="3">
        <f t="shared" si="2"/>
        <v>9.8994498734284619E-5</v>
      </c>
      <c r="G7" s="5">
        <v>638</v>
      </c>
      <c r="H7" s="3">
        <f t="shared" si="3"/>
        <v>9.0226414560676555E-3</v>
      </c>
      <c r="I7" s="5">
        <v>569</v>
      </c>
      <c r="J7" s="3">
        <f t="shared" si="0"/>
        <v>8.0468385399725638E-3</v>
      </c>
    </row>
    <row r="8" spans="1:10" x14ac:dyDescent="0.4">
      <c r="A8" s="1" t="s">
        <v>13</v>
      </c>
      <c r="B8" s="7">
        <v>110365</v>
      </c>
      <c r="C8" s="5">
        <v>10</v>
      </c>
      <c r="D8" s="3">
        <f t="shared" si="1"/>
        <v>9.0608435645358584E-5</v>
      </c>
      <c r="E8" s="6">
        <v>68</v>
      </c>
      <c r="F8" s="3">
        <f t="shared" si="2"/>
        <v>6.1613736238843838E-4</v>
      </c>
      <c r="G8" s="5">
        <v>494</v>
      </c>
      <c r="H8" s="3">
        <f t="shared" si="3"/>
        <v>4.4760567208807136E-3</v>
      </c>
      <c r="I8" s="6">
        <v>683</v>
      </c>
      <c r="J8" s="3">
        <f t="shared" si="0"/>
        <v>6.1885561545779915E-3</v>
      </c>
    </row>
    <row r="9" spans="1:10" x14ac:dyDescent="0.4">
      <c r="A9" s="1" t="s">
        <v>14</v>
      </c>
      <c r="B9" s="7">
        <v>92924</v>
      </c>
      <c r="C9" s="5">
        <v>102</v>
      </c>
      <c r="D9" s="3">
        <f t="shared" si="1"/>
        <v>1.0976712151866041E-3</v>
      </c>
      <c r="E9" s="5">
        <v>113</v>
      </c>
      <c r="F9" s="3">
        <f t="shared" si="2"/>
        <v>1.216047522706728E-3</v>
      </c>
      <c r="G9" s="5">
        <v>3684</v>
      </c>
      <c r="H9" s="3">
        <f t="shared" si="3"/>
        <v>3.9645301536739702E-2</v>
      </c>
      <c r="I9" s="6">
        <v>5842</v>
      </c>
      <c r="J9" s="3">
        <f t="shared" si="0"/>
        <v>6.286858077568766E-2</v>
      </c>
    </row>
    <row r="10" spans="1:10" x14ac:dyDescent="0.4">
      <c r="A10" s="1" t="s">
        <v>15</v>
      </c>
      <c r="B10" s="7">
        <v>157365</v>
      </c>
      <c r="C10" s="5">
        <v>99</v>
      </c>
      <c r="D10" s="3">
        <f t="shared" si="1"/>
        <v>6.2911066628538743E-4</v>
      </c>
      <c r="E10" s="5">
        <v>139</v>
      </c>
      <c r="F10" s="3">
        <f t="shared" si="2"/>
        <v>8.8329679407746318E-4</v>
      </c>
      <c r="G10" s="5">
        <v>3704</v>
      </c>
      <c r="H10" s="3">
        <f t="shared" si="3"/>
        <v>2.3537635433546214E-2</v>
      </c>
      <c r="I10" s="6">
        <v>6792</v>
      </c>
      <c r="J10" s="3">
        <f t="shared" si="0"/>
        <v>4.3160804499094464E-2</v>
      </c>
    </row>
    <row r="11" spans="1:10" x14ac:dyDescent="0.4">
      <c r="A11" s="1" t="s">
        <v>16</v>
      </c>
      <c r="B11" s="7">
        <v>504881</v>
      </c>
      <c r="C11" s="5">
        <v>169</v>
      </c>
      <c r="D11" s="3">
        <f t="shared" si="1"/>
        <v>3.3473234286891367E-4</v>
      </c>
      <c r="E11" s="5">
        <v>620</v>
      </c>
      <c r="F11" s="3">
        <f t="shared" si="2"/>
        <v>1.2280121454362513E-3</v>
      </c>
      <c r="G11" s="5">
        <v>9320</v>
      </c>
      <c r="H11" s="3">
        <f t="shared" si="3"/>
        <v>1.8459795476557843E-2</v>
      </c>
      <c r="I11" s="6">
        <v>5413</v>
      </c>
      <c r="J11" s="3">
        <f t="shared" si="0"/>
        <v>1.0721338295558755E-2</v>
      </c>
    </row>
    <row r="12" spans="1:10" x14ac:dyDescent="0.4">
      <c r="A12" s="1" t="s">
        <v>17</v>
      </c>
      <c r="B12" s="7">
        <v>331027</v>
      </c>
      <c r="C12" s="5">
        <v>147</v>
      </c>
      <c r="D12" s="3">
        <f t="shared" si="1"/>
        <v>4.4407253788965854E-4</v>
      </c>
      <c r="E12" s="5">
        <v>387</v>
      </c>
      <c r="F12" s="3">
        <f t="shared" si="2"/>
        <v>1.1690889262809378E-3</v>
      </c>
      <c r="G12" s="5">
        <v>12794</v>
      </c>
      <c r="H12" s="3">
        <f t="shared" si="3"/>
        <v>3.8649415304491778E-2</v>
      </c>
      <c r="I12" s="6">
        <v>2958</v>
      </c>
      <c r="J12" s="3">
        <f t="shared" si="0"/>
        <v>8.9358269869225168E-3</v>
      </c>
    </row>
    <row r="13" spans="1:10" x14ac:dyDescent="0.4">
      <c r="A13" s="1" t="s">
        <v>18</v>
      </c>
      <c r="B13" s="7">
        <v>112153</v>
      </c>
      <c r="C13" s="5">
        <v>26</v>
      </c>
      <c r="D13" s="3">
        <f t="shared" si="1"/>
        <v>2.3182616604103324E-4</v>
      </c>
      <c r="E13" s="5">
        <v>4</v>
      </c>
      <c r="F13" s="3">
        <f t="shared" si="2"/>
        <v>3.5665564006312802E-5</v>
      </c>
      <c r="G13" s="5">
        <v>204</v>
      </c>
      <c r="H13" s="3">
        <f t="shared" si="3"/>
        <v>1.8189437643219531E-3</v>
      </c>
      <c r="I13" s="6">
        <v>145</v>
      </c>
      <c r="J13" s="3">
        <f t="shared" si="0"/>
        <v>1.2928766952288392E-3</v>
      </c>
    </row>
    <row r="14" spans="1:10" x14ac:dyDescent="0.4">
      <c r="A14" s="1" t="s">
        <v>19</v>
      </c>
      <c r="B14" s="7">
        <v>318502</v>
      </c>
      <c r="C14" s="5">
        <v>162</v>
      </c>
      <c r="D14" s="3">
        <f t="shared" si="1"/>
        <v>5.0863102900452746E-4</v>
      </c>
      <c r="E14" s="5">
        <v>517</v>
      </c>
      <c r="F14" s="3">
        <f t="shared" si="2"/>
        <v>1.6232237160206215E-3</v>
      </c>
      <c r="G14" s="5">
        <v>19764</v>
      </c>
      <c r="H14" s="3">
        <f t="shared" si="3"/>
        <v>6.2052985538552347E-2</v>
      </c>
      <c r="I14" s="6">
        <v>27497</v>
      </c>
      <c r="J14" s="3">
        <f t="shared" si="0"/>
        <v>8.6332267929243769E-2</v>
      </c>
    </row>
    <row r="15" spans="1:10" x14ac:dyDescent="0.4">
      <c r="A15" s="1" t="s">
        <v>20</v>
      </c>
      <c r="B15" s="7">
        <v>125085</v>
      </c>
      <c r="C15" s="5">
        <v>11</v>
      </c>
      <c r="D15" s="3">
        <f t="shared" si="1"/>
        <v>8.7940200663548781E-5</v>
      </c>
      <c r="E15" s="5">
        <v>37</v>
      </c>
      <c r="F15" s="3">
        <f t="shared" si="2"/>
        <v>2.9579885677739139E-4</v>
      </c>
      <c r="G15" s="5">
        <v>2006</v>
      </c>
      <c r="H15" s="3">
        <f t="shared" si="3"/>
        <v>1.6037094775552624E-2</v>
      </c>
      <c r="I15" s="6">
        <v>2771</v>
      </c>
      <c r="J15" s="3">
        <f t="shared" si="0"/>
        <v>2.2152936003517608E-2</v>
      </c>
    </row>
    <row r="16" spans="1:10" x14ac:dyDescent="0.4">
      <c r="A16" s="1" t="s">
        <v>21</v>
      </c>
      <c r="B16" s="7">
        <v>55891</v>
      </c>
      <c r="C16" s="5">
        <v>37</v>
      </c>
      <c r="D16" s="3">
        <f t="shared" si="1"/>
        <v>6.6200282693099066E-4</v>
      </c>
      <c r="E16" s="5">
        <v>20</v>
      </c>
      <c r="F16" s="3">
        <f t="shared" si="2"/>
        <v>3.578393659086436E-4</v>
      </c>
      <c r="G16" s="5">
        <v>1065</v>
      </c>
      <c r="H16" s="3">
        <f t="shared" si="3"/>
        <v>1.9054946234635273E-2</v>
      </c>
      <c r="I16" s="6">
        <v>1380</v>
      </c>
      <c r="J16" s="3">
        <f t="shared" si="0"/>
        <v>2.4690916247696409E-2</v>
      </c>
    </row>
    <row r="17" spans="1:10" x14ac:dyDescent="0.4">
      <c r="A17" s="1" t="s">
        <v>22</v>
      </c>
      <c r="B17" s="7">
        <v>478577</v>
      </c>
      <c r="C17" s="5">
        <v>242</v>
      </c>
      <c r="D17" s="3">
        <f t="shared" si="1"/>
        <v>5.0566575493598729E-4</v>
      </c>
      <c r="E17" s="5">
        <v>543</v>
      </c>
      <c r="F17" s="3">
        <f t="shared" si="2"/>
        <v>1.1346136567365335E-3</v>
      </c>
      <c r="G17" s="5">
        <v>4873</v>
      </c>
      <c r="H17" s="3">
        <f t="shared" si="3"/>
        <v>1.0182269519847381E-2</v>
      </c>
      <c r="I17" s="6">
        <v>14318</v>
      </c>
      <c r="J17" s="3">
        <f t="shared" si="0"/>
        <v>2.9917860657741595E-2</v>
      </c>
    </row>
    <row r="18" spans="1:10" x14ac:dyDescent="0.4">
      <c r="A18" s="1" t="s">
        <v>23</v>
      </c>
      <c r="B18" s="7">
        <v>305497</v>
      </c>
      <c r="C18" s="5">
        <v>89</v>
      </c>
      <c r="D18" s="3">
        <f t="shared" si="1"/>
        <v>2.9132855641790262E-4</v>
      </c>
      <c r="E18" s="5">
        <v>341</v>
      </c>
      <c r="F18" s="3">
        <f t="shared" si="2"/>
        <v>1.1162139071742112E-3</v>
      </c>
      <c r="G18" s="5">
        <v>447</v>
      </c>
      <c r="H18" s="3">
        <f t="shared" si="3"/>
        <v>1.4631894912224997E-3</v>
      </c>
      <c r="I18" s="6">
        <v>365</v>
      </c>
      <c r="J18" s="3">
        <f t="shared" si="0"/>
        <v>1.1947744167700501E-3</v>
      </c>
    </row>
    <row r="19" spans="1:10" x14ac:dyDescent="0.4">
      <c r="A19" s="1" t="s">
        <v>24</v>
      </c>
      <c r="B19" s="7">
        <v>259036</v>
      </c>
      <c r="C19" s="5">
        <v>98</v>
      </c>
      <c r="D19" s="3">
        <f t="shared" si="1"/>
        <v>3.7832579255393074E-4</v>
      </c>
      <c r="E19" s="5">
        <v>274</v>
      </c>
      <c r="F19" s="3">
        <f t="shared" si="2"/>
        <v>1.0577680322426226E-3</v>
      </c>
      <c r="G19" s="5">
        <v>1580</v>
      </c>
      <c r="H19" s="3">
        <f t="shared" si="3"/>
        <v>6.0995382881143933E-3</v>
      </c>
      <c r="I19" s="6">
        <v>165</v>
      </c>
      <c r="J19" s="3">
        <f t="shared" si="0"/>
        <v>6.3697709970814869E-4</v>
      </c>
    </row>
    <row r="20" spans="1:10" x14ac:dyDescent="0.4">
      <c r="A20" s="1" t="s">
        <v>25</v>
      </c>
      <c r="B20" s="7">
        <v>39088</v>
      </c>
      <c r="C20" s="5">
        <v>4</v>
      </c>
      <c r="D20" s="3">
        <f t="shared" si="1"/>
        <v>1.0233319688907081E-4</v>
      </c>
      <c r="E20" s="5">
        <v>37</v>
      </c>
      <c r="F20" s="3">
        <f t="shared" si="2"/>
        <v>9.4658207122390499E-4</v>
      </c>
      <c r="G20" s="5">
        <v>294</v>
      </c>
      <c r="H20" s="3">
        <f t="shared" si="3"/>
        <v>7.5214899713467046E-3</v>
      </c>
      <c r="I20" s="6">
        <v>1164</v>
      </c>
      <c r="J20" s="3">
        <f t="shared" si="0"/>
        <v>2.9778960294719607E-2</v>
      </c>
    </row>
    <row r="21" spans="1:10" x14ac:dyDescent="0.4">
      <c r="A21" s="1" t="s">
        <v>26</v>
      </c>
      <c r="B21" s="7">
        <v>260770</v>
      </c>
      <c r="C21" s="5">
        <v>0</v>
      </c>
      <c r="D21" s="3">
        <f t="shared" si="1"/>
        <v>0</v>
      </c>
      <c r="E21" s="5">
        <v>0</v>
      </c>
      <c r="F21" s="3">
        <f t="shared" si="2"/>
        <v>0</v>
      </c>
      <c r="G21" s="5">
        <v>2552</v>
      </c>
      <c r="H21" s="3">
        <f t="shared" si="3"/>
        <v>9.786401810024159E-3</v>
      </c>
      <c r="I21" s="6">
        <v>216</v>
      </c>
      <c r="J21" s="3">
        <f t="shared" si="0"/>
        <v>8.2831614066035202E-4</v>
      </c>
    </row>
    <row r="22" spans="1:10" x14ac:dyDescent="0.4">
      <c r="A22" s="1" t="s">
        <v>27</v>
      </c>
      <c r="B22" s="7">
        <v>202554</v>
      </c>
      <c r="C22" s="5">
        <v>115</v>
      </c>
      <c r="D22" s="3">
        <f t="shared" si="1"/>
        <v>5.6774983461200471E-4</v>
      </c>
      <c r="E22" s="5">
        <v>378</v>
      </c>
      <c r="F22" s="3">
        <f t="shared" si="2"/>
        <v>1.8661690215942416E-3</v>
      </c>
      <c r="G22" s="5">
        <v>4645</v>
      </c>
      <c r="H22" s="3">
        <f t="shared" si="3"/>
        <v>2.2932156363241408E-2</v>
      </c>
      <c r="I22" s="6">
        <v>2072</v>
      </c>
      <c r="J22" s="3">
        <f t="shared" si="0"/>
        <v>1.0229370933183249E-2</v>
      </c>
    </row>
    <row r="23" spans="1:10" x14ac:dyDescent="0.4">
      <c r="A23" s="1" t="s">
        <v>28</v>
      </c>
      <c r="B23" s="7">
        <v>61444</v>
      </c>
      <c r="C23" s="5">
        <v>2</v>
      </c>
      <c r="D23" s="3">
        <f t="shared" si="1"/>
        <v>3.2549964195039385E-5</v>
      </c>
      <c r="E23" s="5">
        <v>52</v>
      </c>
      <c r="F23" s="3">
        <f t="shared" si="2"/>
        <v>8.4629906907102398E-4</v>
      </c>
      <c r="G23" s="5">
        <v>206</v>
      </c>
      <c r="H23" s="3">
        <f t="shared" si="3"/>
        <v>3.3526463120890568E-3</v>
      </c>
      <c r="I23" s="6">
        <v>813</v>
      </c>
      <c r="J23" s="3">
        <f t="shared" si="0"/>
        <v>1.323156044528351E-2</v>
      </c>
    </row>
    <row r="24" spans="1:10" x14ac:dyDescent="0.4">
      <c r="A24" s="1" t="s">
        <v>29</v>
      </c>
      <c r="B24" s="7">
        <v>76002</v>
      </c>
      <c r="C24" s="5">
        <v>28</v>
      </c>
      <c r="D24" s="3">
        <f t="shared" si="1"/>
        <v>3.6841135759585274E-4</v>
      </c>
      <c r="E24" s="5">
        <v>48</v>
      </c>
      <c r="F24" s="3">
        <f t="shared" si="2"/>
        <v>6.3156232730717616E-4</v>
      </c>
      <c r="G24" s="5">
        <v>272</v>
      </c>
      <c r="H24" s="3">
        <f t="shared" si="3"/>
        <v>3.5788531880739981E-3</v>
      </c>
      <c r="I24" s="6">
        <v>1064</v>
      </c>
      <c r="J24" s="3">
        <f t="shared" si="0"/>
        <v>1.3999631588642404E-2</v>
      </c>
    </row>
    <row r="25" spans="1:10" x14ac:dyDescent="0.4">
      <c r="A25" s="1" t="s">
        <v>30</v>
      </c>
      <c r="B25" s="7">
        <v>127349</v>
      </c>
      <c r="C25" s="6">
        <v>0</v>
      </c>
      <c r="D25" s="3">
        <f t="shared" si="1"/>
        <v>0</v>
      </c>
      <c r="E25" s="5">
        <v>0</v>
      </c>
      <c r="F25" s="3">
        <f t="shared" si="2"/>
        <v>0</v>
      </c>
      <c r="G25" s="5">
        <v>335</v>
      </c>
      <c r="H25" s="3">
        <f t="shared" si="3"/>
        <v>2.6305663962810861E-3</v>
      </c>
      <c r="I25" s="6">
        <v>1114</v>
      </c>
      <c r="J25" s="3">
        <f t="shared" si="0"/>
        <v>8.7476148222600889E-3</v>
      </c>
    </row>
    <row r="26" spans="1:10" x14ac:dyDescent="0.4">
      <c r="A26" s="1" t="s">
        <v>31</v>
      </c>
      <c r="B26" s="7">
        <v>87616</v>
      </c>
      <c r="C26" s="5">
        <v>58</v>
      </c>
      <c r="D26" s="3">
        <f t="shared" si="1"/>
        <v>6.6197954711468227E-4</v>
      </c>
      <c r="E26" s="5">
        <v>109</v>
      </c>
      <c r="F26" s="3">
        <f t="shared" si="2"/>
        <v>1.2440650109569028E-3</v>
      </c>
      <c r="G26" s="5">
        <v>4090</v>
      </c>
      <c r="H26" s="3">
        <f t="shared" si="3"/>
        <v>4.6680971512052596E-2</v>
      </c>
      <c r="I26" s="6">
        <v>601</v>
      </c>
      <c r="J26" s="3">
        <f t="shared" si="0"/>
        <v>6.8594777209642077E-3</v>
      </c>
    </row>
    <row r="27" spans="1:10" x14ac:dyDescent="0.4">
      <c r="A27" s="1" t="s">
        <v>62</v>
      </c>
      <c r="B27" s="7">
        <v>613827</v>
      </c>
      <c r="C27" s="5">
        <v>747</v>
      </c>
      <c r="D27" s="3">
        <f t="shared" si="1"/>
        <v>1.2169552658973946E-3</v>
      </c>
      <c r="E27" s="6">
        <v>1756</v>
      </c>
      <c r="F27" s="3">
        <f t="shared" si="2"/>
        <v>2.860740892792269E-3</v>
      </c>
      <c r="G27" s="6">
        <v>2427</v>
      </c>
      <c r="H27" s="3">
        <f t="shared" si="3"/>
        <v>3.9538827715300895E-3</v>
      </c>
      <c r="I27" s="6">
        <v>8457</v>
      </c>
      <c r="J27" s="3">
        <f t="shared" si="0"/>
        <v>1.3777497568533154E-2</v>
      </c>
    </row>
    <row r="28" spans="1:10" x14ac:dyDescent="0.4">
      <c r="A28" s="1" t="s">
        <v>32</v>
      </c>
      <c r="B28" s="7">
        <v>109845</v>
      </c>
      <c r="C28" s="5">
        <v>48</v>
      </c>
      <c r="D28" s="3">
        <f t="shared" si="1"/>
        <v>4.3697938003550458E-4</v>
      </c>
      <c r="E28" s="5">
        <v>157</v>
      </c>
      <c r="F28" s="3">
        <f t="shared" si="2"/>
        <v>1.4292867221994629E-3</v>
      </c>
      <c r="G28" s="5">
        <v>3306</v>
      </c>
      <c r="H28" s="3">
        <f t="shared" si="3"/>
        <v>3.0096954799945376E-2</v>
      </c>
      <c r="I28" s="6">
        <v>2589</v>
      </c>
      <c r="J28" s="3">
        <f t="shared" si="0"/>
        <v>2.3569575310665027E-2</v>
      </c>
    </row>
    <row r="29" spans="1:10" x14ac:dyDescent="0.4">
      <c r="A29" s="1" t="s">
        <v>33</v>
      </c>
      <c r="B29" s="7">
        <v>475881</v>
      </c>
      <c r="C29" s="5">
        <v>216</v>
      </c>
      <c r="D29" s="3">
        <f t="shared" si="1"/>
        <v>4.5389498635162992E-4</v>
      </c>
      <c r="E29" s="5">
        <v>478</v>
      </c>
      <c r="F29" s="3">
        <f t="shared" si="2"/>
        <v>1.0044527938707366E-3</v>
      </c>
      <c r="G29" s="5">
        <v>13634</v>
      </c>
      <c r="H29" s="3">
        <f t="shared" si="3"/>
        <v>2.8650019647769084E-2</v>
      </c>
      <c r="I29" s="6">
        <v>7392</v>
      </c>
      <c r="J29" s="3">
        <f t="shared" si="0"/>
        <v>1.5533295088478002E-2</v>
      </c>
    </row>
    <row r="30" spans="1:10" x14ac:dyDescent="0.4">
      <c r="A30" s="1" t="s">
        <v>34</v>
      </c>
      <c r="B30" s="7">
        <v>92717</v>
      </c>
      <c r="C30" s="5">
        <v>88</v>
      </c>
      <c r="D30" s="3">
        <f t="shared" si="1"/>
        <v>9.4912475597786817E-4</v>
      </c>
      <c r="E30" s="5">
        <v>99</v>
      </c>
      <c r="F30" s="3">
        <f t="shared" si="2"/>
        <v>1.0677653504751017E-3</v>
      </c>
      <c r="G30" s="5">
        <v>1778</v>
      </c>
      <c r="H30" s="3">
        <f t="shared" si="3"/>
        <v>1.9176634274189201E-2</v>
      </c>
      <c r="I30" s="6">
        <v>1145</v>
      </c>
      <c r="J30" s="3">
        <f t="shared" si="0"/>
        <v>1.2349407336302944E-2</v>
      </c>
    </row>
    <row r="31" spans="1:10" x14ac:dyDescent="0.4">
      <c r="A31" s="1" t="s">
        <v>35</v>
      </c>
      <c r="B31" s="7">
        <v>163544</v>
      </c>
      <c r="C31" s="5">
        <v>54</v>
      </c>
      <c r="D31" s="3">
        <f t="shared" si="1"/>
        <v>3.3018637186322944E-4</v>
      </c>
      <c r="E31" s="5">
        <v>112</v>
      </c>
      <c r="F31" s="3">
        <f t="shared" si="2"/>
        <v>6.8483099349410555E-4</v>
      </c>
      <c r="G31" s="5">
        <v>2238</v>
      </c>
      <c r="H31" s="3">
        <f t="shared" si="3"/>
        <v>1.3684390744998288E-2</v>
      </c>
      <c r="I31" s="6">
        <v>4000</v>
      </c>
      <c r="J31" s="3">
        <f t="shared" si="0"/>
        <v>2.4458249767646628E-2</v>
      </c>
    </row>
    <row r="32" spans="1:10" x14ac:dyDescent="0.4">
      <c r="A32" s="1" t="s">
        <v>36</v>
      </c>
      <c r="B32" s="7">
        <v>108156</v>
      </c>
      <c r="C32" s="5">
        <v>8</v>
      </c>
      <c r="D32" s="3">
        <f t="shared" si="1"/>
        <v>7.3967232515995409E-5</v>
      </c>
      <c r="E32" s="5">
        <v>68</v>
      </c>
      <c r="F32" s="3">
        <f t="shared" si="2"/>
        <v>6.2872147638596101E-4</v>
      </c>
      <c r="G32" s="5">
        <v>7855</v>
      </c>
      <c r="H32" s="3">
        <f t="shared" si="3"/>
        <v>7.2626576426642997E-2</v>
      </c>
      <c r="I32" s="6">
        <v>1226</v>
      </c>
      <c r="J32" s="3">
        <f t="shared" si="0"/>
        <v>1.1335478383076298E-2</v>
      </c>
    </row>
    <row r="33" spans="1:10" x14ac:dyDescent="0.4">
      <c r="A33" s="1" t="s">
        <v>37</v>
      </c>
      <c r="B33" s="7">
        <v>211439</v>
      </c>
      <c r="C33" s="5">
        <v>127</v>
      </c>
      <c r="D33" s="3">
        <f t="shared" si="1"/>
        <v>6.0064604921514003E-4</v>
      </c>
      <c r="E33" s="5">
        <v>222</v>
      </c>
      <c r="F33" s="3">
        <f t="shared" si="2"/>
        <v>1.0499482120138669E-3</v>
      </c>
      <c r="G33" s="5">
        <v>1185</v>
      </c>
      <c r="H33" s="3">
        <f t="shared" si="3"/>
        <v>5.6044532938578032E-3</v>
      </c>
      <c r="I33" s="6">
        <v>7227</v>
      </c>
      <c r="J33" s="3">
        <f t="shared" si="0"/>
        <v>3.4180070847856826E-2</v>
      </c>
    </row>
    <row r="34" spans="1:10" x14ac:dyDescent="0.4">
      <c r="A34" s="1" t="s">
        <v>38</v>
      </c>
      <c r="B34" s="7">
        <v>182036</v>
      </c>
      <c r="C34" s="5">
        <v>0</v>
      </c>
      <c r="D34" s="3">
        <f t="shared" si="1"/>
        <v>0</v>
      </c>
      <c r="E34" s="6">
        <v>0</v>
      </c>
      <c r="F34" s="3">
        <f t="shared" si="2"/>
        <v>0</v>
      </c>
      <c r="G34" s="5">
        <v>2701</v>
      </c>
      <c r="H34" s="3">
        <f t="shared" si="3"/>
        <v>1.4837724406161419E-2</v>
      </c>
      <c r="I34" s="6">
        <v>14564</v>
      </c>
      <c r="J34" s="3">
        <f t="shared" si="0"/>
        <v>8.0006152629150284E-2</v>
      </c>
    </row>
    <row r="35" spans="1:10" x14ac:dyDescent="0.4">
      <c r="A35" s="1" t="s">
        <v>39</v>
      </c>
      <c r="B35" s="7">
        <v>202749</v>
      </c>
      <c r="C35" s="5">
        <v>0</v>
      </c>
      <c r="D35" s="3">
        <f t="shared" si="1"/>
        <v>0</v>
      </c>
      <c r="E35" s="6">
        <v>0</v>
      </c>
      <c r="F35" s="3">
        <f t="shared" si="2"/>
        <v>0</v>
      </c>
      <c r="G35" s="5">
        <v>354</v>
      </c>
      <c r="H35" s="3">
        <f t="shared" si="3"/>
        <v>1.746001213322877E-3</v>
      </c>
      <c r="I35" s="6">
        <v>4312</v>
      </c>
      <c r="J35" s="3">
        <f t="shared" si="0"/>
        <v>2.1267675796181485E-2</v>
      </c>
    </row>
    <row r="36" spans="1:10" x14ac:dyDescent="0.4">
      <c r="A36" s="1" t="s">
        <v>40</v>
      </c>
      <c r="B36" s="7">
        <v>171591</v>
      </c>
      <c r="C36" s="5">
        <v>55</v>
      </c>
      <c r="D36" s="3">
        <f t="shared" si="1"/>
        <v>3.2052963150748E-4</v>
      </c>
      <c r="E36" s="5">
        <v>49</v>
      </c>
      <c r="F36" s="3">
        <f t="shared" si="2"/>
        <v>2.8556276261575489E-4</v>
      </c>
      <c r="G36" s="5">
        <v>3520</v>
      </c>
      <c r="H36" s="3">
        <f t="shared" si="3"/>
        <v>2.051389641647872E-2</v>
      </c>
      <c r="I36" s="6">
        <v>41</v>
      </c>
      <c r="J36" s="3">
        <f t="shared" si="0"/>
        <v>2.3894027076012145E-4</v>
      </c>
    </row>
    <row r="37" spans="1:10" x14ac:dyDescent="0.4">
      <c r="A37" s="1" t="s">
        <v>41</v>
      </c>
      <c r="B37" s="7">
        <v>118159</v>
      </c>
      <c r="C37" s="5">
        <v>26</v>
      </c>
      <c r="D37" s="3">
        <f t="shared" si="1"/>
        <v>2.2004248512597432E-4</v>
      </c>
      <c r="E37" s="6">
        <v>64</v>
      </c>
      <c r="F37" s="3">
        <f t="shared" si="2"/>
        <v>5.4164304031009062E-4</v>
      </c>
      <c r="G37" s="5">
        <v>3759</v>
      </c>
      <c r="H37" s="3">
        <f t="shared" si="3"/>
        <v>3.1813065445712982E-2</v>
      </c>
      <c r="I37" s="6">
        <v>2622</v>
      </c>
      <c r="J37" s="3">
        <f t="shared" si="0"/>
        <v>2.2190438307704025E-2</v>
      </c>
    </row>
    <row r="38" spans="1:10" x14ac:dyDescent="0.4">
      <c r="A38" s="1" t="s">
        <v>42</v>
      </c>
      <c r="B38" s="7">
        <v>119985</v>
      </c>
      <c r="C38" s="5">
        <v>52</v>
      </c>
      <c r="D38" s="3">
        <f t="shared" si="1"/>
        <v>4.3338750677167977E-4</v>
      </c>
      <c r="E38" s="5">
        <v>50</v>
      </c>
      <c r="F38" s="3">
        <f t="shared" si="2"/>
        <v>4.1671875651123056E-4</v>
      </c>
      <c r="G38" s="5">
        <v>453</v>
      </c>
      <c r="H38" s="3">
        <f t="shared" si="3"/>
        <v>3.7754719339917488E-3</v>
      </c>
      <c r="I38" s="6">
        <v>6616</v>
      </c>
      <c r="J38" s="3">
        <f t="shared" si="0"/>
        <v>5.5140225861566028E-2</v>
      </c>
    </row>
    <row r="39" spans="1:10" x14ac:dyDescent="0.4">
      <c r="A39" s="1" t="s">
        <v>43</v>
      </c>
      <c r="B39" s="7">
        <v>282072</v>
      </c>
      <c r="C39" s="5">
        <v>816</v>
      </c>
      <c r="D39" s="3">
        <f t="shared" si="1"/>
        <v>2.8928784140219519E-3</v>
      </c>
      <c r="E39" s="5">
        <v>665</v>
      </c>
      <c r="F39" s="3">
        <f t="shared" si="2"/>
        <v>2.3575540996624974E-3</v>
      </c>
      <c r="G39" s="5">
        <v>1927</v>
      </c>
      <c r="H39" s="3">
        <f t="shared" si="3"/>
        <v>6.8315890978189967E-3</v>
      </c>
      <c r="I39" s="6">
        <v>2760</v>
      </c>
      <c r="J39" s="3">
        <f t="shared" si="0"/>
        <v>9.7847358121330719E-3</v>
      </c>
    </row>
    <row r="40" spans="1:10" x14ac:dyDescent="0.4">
      <c r="A40" s="1" t="s">
        <v>44</v>
      </c>
      <c r="B40" s="7">
        <v>112268</v>
      </c>
      <c r="C40" s="5">
        <v>4</v>
      </c>
      <c r="D40" s="3">
        <f t="shared" si="1"/>
        <v>3.5629030534079165E-5</v>
      </c>
      <c r="E40" s="5">
        <v>54</v>
      </c>
      <c r="F40" s="3">
        <f t="shared" si="2"/>
        <v>4.8099191221006877E-4</v>
      </c>
      <c r="G40" s="5">
        <v>711</v>
      </c>
      <c r="H40" s="3">
        <f t="shared" si="3"/>
        <v>6.3330601774325718E-3</v>
      </c>
      <c r="I40" s="6">
        <v>10228</v>
      </c>
      <c r="J40" s="3">
        <f t="shared" si="0"/>
        <v>9.1103431075640437E-2</v>
      </c>
    </row>
    <row r="41" spans="1:10" x14ac:dyDescent="0.4">
      <c r="A41" s="1" t="s">
        <v>45</v>
      </c>
      <c r="B41" s="7">
        <v>89829</v>
      </c>
      <c r="C41" s="5">
        <v>17</v>
      </c>
      <c r="D41" s="3">
        <f t="shared" si="1"/>
        <v>1.8924846096472187E-4</v>
      </c>
      <c r="E41" s="5">
        <v>32</v>
      </c>
      <c r="F41" s="3">
        <f t="shared" si="2"/>
        <v>3.5623239711006467E-4</v>
      </c>
      <c r="G41" s="5">
        <v>709</v>
      </c>
      <c r="H41" s="3">
        <f t="shared" si="3"/>
        <v>7.8927740484698704E-3</v>
      </c>
      <c r="I41" s="6">
        <v>2778</v>
      </c>
      <c r="J41" s="3">
        <f t="shared" si="0"/>
        <v>3.0925424974117492E-2</v>
      </c>
    </row>
    <row r="42" spans="1:10" x14ac:dyDescent="0.4">
      <c r="A42" s="1" t="s">
        <v>46</v>
      </c>
      <c r="B42" s="7">
        <v>61414</v>
      </c>
      <c r="C42" s="5">
        <v>21</v>
      </c>
      <c r="D42" s="3">
        <f t="shared" si="1"/>
        <v>3.4194157683915718E-4</v>
      </c>
      <c r="E42" s="5">
        <v>16</v>
      </c>
      <c r="F42" s="3">
        <f t="shared" si="2"/>
        <v>2.6052691568697689E-4</v>
      </c>
      <c r="G42" s="5">
        <v>1136</v>
      </c>
      <c r="H42" s="3">
        <f t="shared" si="3"/>
        <v>1.8497411013775361E-2</v>
      </c>
      <c r="I42" s="6">
        <v>186</v>
      </c>
      <c r="J42" s="3">
        <f t="shared" si="0"/>
        <v>3.0286253948611066E-3</v>
      </c>
    </row>
    <row r="43" spans="1:10" x14ac:dyDescent="0.4">
      <c r="A43" s="1" t="s">
        <v>47</v>
      </c>
      <c r="B43" s="7">
        <v>116710</v>
      </c>
      <c r="C43" s="5">
        <v>42</v>
      </c>
      <c r="D43" s="3">
        <f t="shared" si="1"/>
        <v>3.5986633536115158E-4</v>
      </c>
      <c r="E43" s="5">
        <v>241</v>
      </c>
      <c r="F43" s="3">
        <f t="shared" si="2"/>
        <v>2.0649473052866078E-3</v>
      </c>
      <c r="G43" s="5">
        <v>2543</v>
      </c>
      <c r="H43" s="3">
        <f t="shared" si="3"/>
        <v>2.1789049781509726E-2</v>
      </c>
      <c r="I43" s="6">
        <v>690</v>
      </c>
      <c r="J43" s="3">
        <f t="shared" si="0"/>
        <v>5.9120897952189191E-3</v>
      </c>
    </row>
    <row r="44" spans="1:10" x14ac:dyDescent="0.4">
      <c r="A44" s="1" t="s">
        <v>48</v>
      </c>
      <c r="B44" s="7">
        <v>174344</v>
      </c>
      <c r="C44" s="5">
        <v>94</v>
      </c>
      <c r="D44" s="3">
        <f t="shared" si="1"/>
        <v>5.3916395172761897E-4</v>
      </c>
      <c r="E44" s="5">
        <v>386</v>
      </c>
      <c r="F44" s="3">
        <f t="shared" si="2"/>
        <v>2.2140136741155415E-3</v>
      </c>
      <c r="G44" s="5">
        <v>10612</v>
      </c>
      <c r="H44" s="3">
        <f t="shared" si="3"/>
        <v>6.086816867801588E-2</v>
      </c>
      <c r="I44" s="6">
        <v>598</v>
      </c>
      <c r="J44" s="3">
        <f t="shared" si="0"/>
        <v>3.4300004588629376E-3</v>
      </c>
    </row>
    <row r="45" spans="1:10" x14ac:dyDescent="0.4">
      <c r="A45" s="1" t="s">
        <v>49</v>
      </c>
      <c r="B45" s="7">
        <v>344008</v>
      </c>
      <c r="C45" s="5">
        <v>414</v>
      </c>
      <c r="D45" s="3">
        <f t="shared" si="1"/>
        <v>1.2034603846422175E-3</v>
      </c>
      <c r="E45" s="5">
        <v>335</v>
      </c>
      <c r="F45" s="3">
        <f t="shared" si="2"/>
        <v>9.7381456245203605E-4</v>
      </c>
      <c r="G45" s="5">
        <v>1745</v>
      </c>
      <c r="H45" s="3">
        <f t="shared" si="3"/>
        <v>5.0725564521755312E-3</v>
      </c>
      <c r="I45" s="6">
        <v>6837</v>
      </c>
      <c r="J45" s="3">
        <f t="shared" si="0"/>
        <v>1.9874537801446476E-2</v>
      </c>
    </row>
    <row r="46" spans="1:10" x14ac:dyDescent="0.4">
      <c r="A46" s="1" t="s">
        <v>50</v>
      </c>
      <c r="B46" s="7">
        <v>90051</v>
      </c>
      <c r="C46" s="5">
        <v>38</v>
      </c>
      <c r="D46" s="3">
        <f t="shared" si="1"/>
        <v>4.2198309846642459E-4</v>
      </c>
      <c r="E46" s="5">
        <v>27</v>
      </c>
      <c r="F46" s="3">
        <f t="shared" si="2"/>
        <v>2.9983009627877538E-4</v>
      </c>
      <c r="G46" s="5">
        <v>331</v>
      </c>
      <c r="H46" s="3">
        <f t="shared" si="3"/>
        <v>3.6756948840101721E-3</v>
      </c>
      <c r="I46" s="6">
        <v>17920</v>
      </c>
      <c r="J46" s="3">
        <f t="shared" si="0"/>
        <v>0.19899834538206126</v>
      </c>
    </row>
    <row r="47" spans="1:10" x14ac:dyDescent="0.4">
      <c r="A47" s="1" t="s">
        <v>51</v>
      </c>
      <c r="B47" s="7">
        <v>94538</v>
      </c>
      <c r="C47" s="5">
        <v>35</v>
      </c>
      <c r="D47" s="3">
        <f t="shared" si="1"/>
        <v>3.7022149823351456E-4</v>
      </c>
      <c r="E47" s="5">
        <v>97</v>
      </c>
      <c r="F47" s="3">
        <f t="shared" si="2"/>
        <v>1.0260424379614547E-3</v>
      </c>
      <c r="G47" s="5">
        <v>1834</v>
      </c>
      <c r="H47" s="3">
        <f t="shared" si="3"/>
        <v>1.9399606507436162E-2</v>
      </c>
      <c r="I47" s="6">
        <v>1669</v>
      </c>
      <c r="J47" s="3">
        <f t="shared" si="0"/>
        <v>1.7654276587192451E-2</v>
      </c>
    </row>
    <row r="48" spans="1:10" x14ac:dyDescent="0.4">
      <c r="A48" s="1" t="s">
        <v>52</v>
      </c>
      <c r="B48" s="7">
        <v>16861</v>
      </c>
      <c r="C48" s="6">
        <v>0</v>
      </c>
      <c r="D48" s="3">
        <f t="shared" si="1"/>
        <v>0</v>
      </c>
      <c r="E48" s="6">
        <v>0</v>
      </c>
      <c r="F48" s="3">
        <f t="shared" si="2"/>
        <v>0</v>
      </c>
      <c r="G48" s="5">
        <v>11</v>
      </c>
      <c r="H48" s="3">
        <f t="shared" si="3"/>
        <v>6.5239309649486985E-4</v>
      </c>
      <c r="I48" s="6">
        <v>2268</v>
      </c>
      <c r="J48" s="3">
        <f t="shared" si="0"/>
        <v>0.13451159480457861</v>
      </c>
    </row>
    <row r="49" spans="1:10" x14ac:dyDescent="0.4">
      <c r="A49" s="1" t="s">
        <v>53</v>
      </c>
      <c r="B49" s="7">
        <v>191225</v>
      </c>
      <c r="C49" s="7">
        <v>95</v>
      </c>
      <c r="D49" s="3">
        <f t="shared" si="1"/>
        <v>4.9679696692378093E-4</v>
      </c>
      <c r="E49" s="6">
        <v>394</v>
      </c>
      <c r="F49" s="3">
        <f t="shared" si="2"/>
        <v>2.0604000522944175E-3</v>
      </c>
      <c r="G49" s="5">
        <v>567</v>
      </c>
      <c r="H49" s="3">
        <f t="shared" si="3"/>
        <v>2.965093476271408E-3</v>
      </c>
      <c r="I49" s="6">
        <v>22</v>
      </c>
      <c r="J49" s="3">
        <f t="shared" si="0"/>
        <v>1.1504771865603347E-4</v>
      </c>
    </row>
    <row r="50" spans="1:10" x14ac:dyDescent="0.4">
      <c r="A50" s="1" t="s">
        <v>54</v>
      </c>
      <c r="B50" s="7">
        <v>173088</v>
      </c>
      <c r="C50" s="7">
        <v>14</v>
      </c>
      <c r="D50" s="3">
        <f t="shared" si="1"/>
        <v>8.0883712331299691E-5</v>
      </c>
      <c r="E50" s="6">
        <v>186</v>
      </c>
      <c r="F50" s="3">
        <f t="shared" si="2"/>
        <v>1.0745978924015529E-3</v>
      </c>
      <c r="G50" s="5">
        <v>424</v>
      </c>
      <c r="H50" s="3">
        <f t="shared" si="3"/>
        <v>2.4496210020336475E-3</v>
      </c>
      <c r="I50" s="6">
        <v>1583</v>
      </c>
      <c r="J50" s="3">
        <f t="shared" si="0"/>
        <v>9.1456369014605281E-3</v>
      </c>
    </row>
    <row r="51" spans="1:10" x14ac:dyDescent="0.4">
      <c r="A51" s="1" t="s">
        <v>55</v>
      </c>
      <c r="B51" s="7">
        <v>126609</v>
      </c>
      <c r="C51" s="6">
        <v>78</v>
      </c>
      <c r="D51" s="3">
        <f t="shared" si="1"/>
        <v>6.1606994763405446E-4</v>
      </c>
      <c r="E51" s="5">
        <v>122</v>
      </c>
      <c r="F51" s="3">
        <f t="shared" si="2"/>
        <v>9.6359658476095694E-4</v>
      </c>
      <c r="G51" s="5">
        <v>1506</v>
      </c>
      <c r="H51" s="3">
        <f t="shared" si="3"/>
        <v>1.1894888988934435E-2</v>
      </c>
      <c r="I51" s="6">
        <v>206</v>
      </c>
      <c r="J51" s="3">
        <f t="shared" si="0"/>
        <v>1.6270565283668618E-3</v>
      </c>
    </row>
    <row r="52" spans="1:10" x14ac:dyDescent="0.4">
      <c r="A52" s="1" t="s">
        <v>56</v>
      </c>
      <c r="B52" s="7">
        <v>125435</v>
      </c>
      <c r="C52" s="6">
        <v>151</v>
      </c>
      <c r="D52" s="3">
        <f t="shared" si="1"/>
        <v>1.203810738629569E-3</v>
      </c>
      <c r="E52" s="5">
        <v>305</v>
      </c>
      <c r="F52" s="3">
        <f t="shared" si="2"/>
        <v>2.4315382469007854E-3</v>
      </c>
      <c r="G52" s="5">
        <v>926</v>
      </c>
      <c r="H52" s="3">
        <f t="shared" si="3"/>
        <v>7.3823095627217287E-3</v>
      </c>
      <c r="I52" s="6">
        <v>8817</v>
      </c>
      <c r="J52" s="3">
        <f t="shared" si="0"/>
        <v>7.0291385976800735E-2</v>
      </c>
    </row>
    <row r="53" spans="1:10" x14ac:dyDescent="0.4">
      <c r="A53" s="1" t="s">
        <v>57</v>
      </c>
      <c r="B53" s="7">
        <v>76726</v>
      </c>
      <c r="C53" s="5">
        <v>9</v>
      </c>
      <c r="D53" s="3">
        <f t="shared" si="1"/>
        <v>1.1730052394234027E-4</v>
      </c>
      <c r="E53" s="5">
        <v>139</v>
      </c>
      <c r="F53" s="3">
        <f t="shared" si="2"/>
        <v>1.8116414253316999E-3</v>
      </c>
      <c r="G53" s="5">
        <v>285</v>
      </c>
      <c r="H53" s="3">
        <f t="shared" si="3"/>
        <v>3.7145165915074422E-3</v>
      </c>
      <c r="I53" s="6">
        <v>2695</v>
      </c>
      <c r="J53" s="3">
        <f t="shared" si="0"/>
        <v>3.512499022495634E-2</v>
      </c>
    </row>
    <row r="54" spans="1:10" x14ac:dyDescent="0.4">
      <c r="A54" s="1" t="s">
        <v>58</v>
      </c>
      <c r="B54" s="7">
        <v>258811</v>
      </c>
      <c r="C54" s="5">
        <v>91</v>
      </c>
      <c r="D54" s="3">
        <f t="shared" si="1"/>
        <v>3.5160793011116223E-4</v>
      </c>
      <c r="E54" s="5">
        <v>297</v>
      </c>
      <c r="F54" s="3">
        <f t="shared" si="2"/>
        <v>1.1475555521210459E-3</v>
      </c>
      <c r="G54" s="5">
        <v>3507</v>
      </c>
      <c r="H54" s="3">
        <f t="shared" si="3"/>
        <v>1.3550428691207097E-2</v>
      </c>
      <c r="I54" s="6">
        <v>4319</v>
      </c>
      <c r="J54" s="3">
        <f t="shared" si="0"/>
        <v>1.6687853298352852E-2</v>
      </c>
    </row>
    <row r="55" spans="1:10" x14ac:dyDescent="0.4">
      <c r="A55" s="1" t="s">
        <v>59</v>
      </c>
      <c r="B55" s="7">
        <v>722451</v>
      </c>
      <c r="C55" s="5">
        <v>344</v>
      </c>
      <c r="D55" s="3">
        <f t="shared" si="1"/>
        <v>4.7615686046527725E-4</v>
      </c>
      <c r="E55" s="5">
        <v>925</v>
      </c>
      <c r="F55" s="3">
        <f t="shared" si="2"/>
        <v>1.2803636509604111E-3</v>
      </c>
      <c r="G55" s="5">
        <v>27072</v>
      </c>
      <c r="H55" s="3">
        <f t="shared" si="3"/>
        <v>3.7472437577081352E-2</v>
      </c>
      <c r="I55" s="6">
        <v>34887</v>
      </c>
      <c r="J55" s="3">
        <f t="shared" si="0"/>
        <v>4.8289780206546881E-2</v>
      </c>
    </row>
    <row r="56" spans="1:10" x14ac:dyDescent="0.4">
      <c r="A56" s="1" t="s">
        <v>60</v>
      </c>
      <c r="B56" s="7">
        <v>34886</v>
      </c>
      <c r="C56" s="5">
        <v>8</v>
      </c>
      <c r="D56" s="3">
        <f t="shared" si="1"/>
        <v>2.2931835120105487E-4</v>
      </c>
      <c r="E56" s="5">
        <v>28</v>
      </c>
      <c r="F56" s="3">
        <f t="shared" si="2"/>
        <v>8.0261422920369205E-4</v>
      </c>
      <c r="G56" s="5">
        <v>131</v>
      </c>
      <c r="H56" s="3">
        <f t="shared" si="3"/>
        <v>3.7550880009172734E-3</v>
      </c>
      <c r="I56" s="6">
        <v>1425</v>
      </c>
      <c r="J56" s="3">
        <f t="shared" si="0"/>
        <v>4.0847331307687897E-2</v>
      </c>
    </row>
    <row r="57" spans="1:10" x14ac:dyDescent="0.4">
      <c r="A57" s="1" t="s">
        <v>61</v>
      </c>
      <c r="B57" s="8">
        <f>SUM(B4:B56)</f>
        <v>10531620</v>
      </c>
      <c r="C57" s="4">
        <f>SUM(C4:C56)</f>
        <v>5280</v>
      </c>
      <c r="D57" s="3">
        <f t="shared" si="1"/>
        <v>5.0134737105972296E-4</v>
      </c>
      <c r="E57" s="4">
        <f>SUM(E4:E56)</f>
        <v>11575</v>
      </c>
      <c r="F57" s="3">
        <f t="shared" si="2"/>
        <v>1.0990711780333889E-3</v>
      </c>
      <c r="G57" s="4">
        <f>SUM(G4:G56)</f>
        <v>191869</v>
      </c>
      <c r="H57" s="3">
        <f t="shared" si="3"/>
        <v>1.8218374760957952E-2</v>
      </c>
      <c r="I57" s="4">
        <f>SUM(I4:I56)</f>
        <v>254066</v>
      </c>
      <c r="J57" s="3">
        <f t="shared" si="0"/>
        <v>2.4124113859026436E-2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Dale, Dawn</dc:creator>
  <cp:lastModifiedBy>Dale, Dawn</cp:lastModifiedBy>
  <dcterms:created xsi:type="dcterms:W3CDTF">2017-05-08T22:59:26Z</dcterms:created>
  <dcterms:modified xsi:type="dcterms:W3CDTF">2020-11-18T19:24:04Z</dcterms:modified>
</cp:coreProperties>
</file>