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<sst xmlns="http://schemas.openxmlformats.org/spreadsheetml/2006/main" count="66" uniqueCount="66">
  <si>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BROOK</t>
  </si>
  <si>
    <t>BTRL</t>
  </si>
  <si>
    <t>CCL</t>
  </si>
  <si>
    <t>CHAT</t>
  </si>
  <si>
    <t>CHRL</t>
  </si>
  <si>
    <t>DTRL</t>
  </si>
  <si>
    <t>ECPL</t>
  </si>
  <si>
    <t>FBHCL</t>
  </si>
  <si>
    <t>FRRLS</t>
  </si>
  <si>
    <t>HART</t>
  </si>
  <si>
    <t>JCL</t>
  </si>
  <si>
    <t>KRLS</t>
  </si>
  <si>
    <t>LBRLS</t>
  </si>
  <si>
    <t>MCCLS</t>
  </si>
  <si>
    <t>MRLS</t>
  </si>
  <si>
    <t>NEG</t>
  </si>
  <si>
    <t>NGRL</t>
  </si>
  <si>
    <t>OCRL</t>
  </si>
  <si>
    <t>OKRL</t>
  </si>
  <si>
    <t>ORLS</t>
  </si>
  <si>
    <t>PIED</t>
  </si>
  <si>
    <t>SRL</t>
  </si>
  <si>
    <t>STATELIB</t>
  </si>
  <si>
    <t>SWGRL</t>
  </si>
  <si>
    <t>THRL</t>
  </si>
  <si>
    <t>URRLS</t>
  </si>
  <si>
    <t>WGRL</t>
  </si>
  <si>
    <t>WORTH</t>
  </si>
  <si>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</si>
  <si>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</si>
  <si>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</si>
  <si>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</si>
  <si>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</si>
  <si>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</si>
  <si>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</si>
  <si>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</si>
  <si>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 xml:space="preserve">ARL            **   </t>
  </si>
  <si>
    <t>TOTAL</t>
  </si>
  <si>
    <t>ARCPLS</t>
  </si>
  <si>
    <t>GCHR</t>
  </si>
  <si>
    <t>Longoverdue Items</t>
  </si>
  <si>
    <t>Percent  Longoverdue</t>
  </si>
  <si>
    <t xml:space="preserve">HOU              </t>
  </si>
  <si>
    <t>PPL           **</t>
  </si>
  <si>
    <t>CLAYTN     **</t>
  </si>
  <si>
    <t>CPRL         **</t>
  </si>
  <si>
    <t>CRLS         **</t>
  </si>
  <si>
    <t xml:space="preserve">HALL         **  </t>
  </si>
  <si>
    <t xml:space="preserve">HCLS         **    </t>
  </si>
  <si>
    <t xml:space="preserve">LEE           **  </t>
  </si>
  <si>
    <t xml:space="preserve">ROCK        **    </t>
  </si>
  <si>
    <t>SGRL        **</t>
  </si>
  <si>
    <t xml:space="preserve">STRL         **  </t>
  </si>
  <si>
    <t>TCPLS       **</t>
  </si>
  <si>
    <t>TLLS         **</t>
  </si>
  <si>
    <t>MOGL       **</t>
  </si>
  <si>
    <t>MGRL       **</t>
  </si>
  <si>
    <r>
      <rPr>
        <b/>
        <sz val="10"/>
        <rFont val="Arial"/>
        <family val="2"/>
      </rPr>
      <t>TRRLS</t>
    </r>
    <r>
      <rPr>
        <sz val="10"/>
        <rFont val="Arial"/>
        <family val="2"/>
      </rPr>
      <t xml:space="preserve">       </t>
    </r>
  </si>
  <si>
    <t xml:space="preserve">DCPL          </t>
  </si>
  <si>
    <t xml:space="preserve">NCLS         </t>
  </si>
  <si>
    <t xml:space="preserve">OHOOP     </t>
  </si>
  <si>
    <t xml:space="preserve">PMRLS      </t>
  </si>
  <si>
    <t xml:space="preserve">RML           </t>
  </si>
  <si>
    <t xml:space="preserve">SHRL        </t>
  </si>
  <si>
    <t xml:space="preserve">SJRLS       </t>
  </si>
  <si>
    <t>Overdue Materials by Date Range and Owning Library - November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</si>
</sst>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1" fillId="0" borderId="10" xfId="55" applyFont="1" applyBorder="1">
      <alignment/>
      <protection/>
    </xf>
    <xf numFmtId="3" fontId="5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10" fontId="3" fillId="0" borderId="10" xfId="61" applyNumberFormat="1" applyFont="1" applyBorder="1" applyAlignment="1">
      <alignment/>
    </xf>
    <xf numFmtId="0" fontId="5" fillId="0" borderId="10" xfId="56" applyFont="1" applyBorder="1">
      <alignment/>
      <protection/>
    </xf>
    <xf numFmtId="10" fontId="5" fillId="0" borderId="10" xfId="0" applyNumberFormat="1" applyFont="1" applyBorder="1" applyAlignment="1">
      <alignment/>
    </xf>
    <xf numFmtId="17" fontId="1" fillId="0" borderId="11" xfId="55" applyNumberFormat="1" applyFont="1" applyBorder="1" applyAlignment="1">
      <alignment wrapText="1"/>
      <protection/>
    </xf>
    <xf numFmtId="3" fontId="1" fillId="0" borderId="11" xfId="42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10" fontId="1" fillId="0" borderId="11" xfId="0" applyNumberFormat="1" applyFont="1" applyBorder="1" applyAlignment="1">
      <alignment horizontal="right" vertical="top" wrapText="1"/>
    </xf>
    <xf numFmtId="0" fontId="1" fillId="0" borderId="11" xfId="57" applyFont="1" applyBorder="1">
      <alignment/>
      <protection/>
    </xf>
    <xf numFmtId="3" fontId="41" fillId="0" borderId="11" xfId="42" applyNumberFormat="1" applyFont="1" applyBorder="1" applyAlignment="1">
      <alignment/>
    </xf>
    <xf numFmtId="0" fontId="5" fillId="0" borderId="11" xfId="0" applyFont="1" applyBorder="1" applyAlignment="1">
      <alignment/>
    </xf>
    <xf numFmtId="10" fontId="3" fillId="0" borderId="11" xfId="61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1" fillId="0" borderId="11" xfId="55" applyFont="1" applyBorder="1">
      <alignment/>
      <protection/>
    </xf>
    <xf numFmtId="0" fontId="5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55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K5" sqref="K5"/>
    </sheetView>
  </sheetViews>
  <sheetFormatPr defaultColWidth="8.7109375" defaultRowHeight="12.75"/>
  <cols>
    <col min="1" max="1" width="13.57421875" style="1" customWidth="1"/>
    <col min="2" max="2" width="12.421875" style="3" customWidth="1"/>
    <col min="3" max="3" width="8.8515625" style="1" bestFit="1" customWidth="1"/>
    <col min="4" max="4" width="13.00390625" style="1" bestFit="1" customWidth="1"/>
    <col min="5" max="5" width="14.00390625" style="1" bestFit="1" customWidth="1"/>
    <col min="6" max="6" width="12.8515625" style="1" bestFit="1" customWidth="1"/>
    <col min="7" max="7" width="10.7109375" style="1" bestFit="1" customWidth="1"/>
    <col min="8" max="8" width="11.7109375" style="1" bestFit="1" customWidth="1"/>
    <col min="9" max="9" width="13.28125" style="1" customWidth="1"/>
    <col min="10" max="10" width="12.8515625" style="2" customWidth="1"/>
    <col min="11" max="16384" width="8.7109375" style="1" customWidth="1"/>
  </cols>
  <sheetData>
    <row r="1" spans="1:10" ht="15.75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</row>
    <row r="3" spans="1:10" ht="51" customHeight="1">
      <c r="A3" s="11" t="s">
        <v>28</v>
      </c>
      <c r="B3" s="12" t="s">
        <v>29</v>
      </c>
      <c r="C3" s="13" t="s">
        <v>30</v>
      </c>
      <c r="D3" s="13" t="s">
        <v>31</v>
      </c>
      <c r="E3" s="13" t="s">
        <v>32</v>
      </c>
      <c r="F3" s="14" t="s">
        <v>33</v>
      </c>
      <c r="G3" s="14" t="s">
        <v>34</v>
      </c>
      <c r="H3" s="14" t="s">
        <v>35</v>
      </c>
      <c r="I3" s="15" t="s">
        <v>40</v>
      </c>
      <c r="J3" s="16" t="s">
        <v>41</v>
      </c>
    </row>
    <row r="4" spans="1:10" ht="14.25">
      <c r="A4" s="17" t="s">
        <v>38</v>
      </c>
      <c r="B4" s="18">
        <v>316262</v>
      </c>
      <c r="C4" s="19">
        <v>604</v>
      </c>
      <c r="D4" s="20">
        <f>C4/B4</f>
        <v>0.0019098089558657063</v>
      </c>
      <c r="E4" s="19">
        <v>584</v>
      </c>
      <c r="F4" s="20">
        <f aca="true" t="shared" si="0" ref="F4:F57">E4/B4</f>
        <v>0.0018465702487178352</v>
      </c>
      <c r="G4" s="19">
        <v>21521</v>
      </c>
      <c r="H4" s="20">
        <f>G4/B4</f>
        <v>0.06804801082646666</v>
      </c>
      <c r="I4" s="19">
        <v>1432</v>
      </c>
      <c r="J4" s="21">
        <f>I4/B4</f>
        <v>0.004527891431787568</v>
      </c>
    </row>
    <row r="5" spans="1:10" ht="14.25">
      <c r="A5" s="22" t="s">
        <v>36</v>
      </c>
      <c r="B5" s="18">
        <v>423993</v>
      </c>
      <c r="C5" s="19">
        <v>456</v>
      </c>
      <c r="D5" s="20">
        <f>C5/B5</f>
        <v>0.0010754894538353228</v>
      </c>
      <c r="E5" s="19">
        <v>254</v>
      </c>
      <c r="F5" s="20">
        <f t="shared" si="0"/>
        <v>0.000599066494022307</v>
      </c>
      <c r="G5" s="19">
        <v>5494</v>
      </c>
      <c r="H5" s="20">
        <f>G5/B5</f>
        <v>0.01295776109511242</v>
      </c>
      <c r="I5" s="19">
        <v>4255</v>
      </c>
      <c r="J5" s="21">
        <f aca="true" t="shared" si="1" ref="J5:J58">I5/B5</f>
        <v>0.010035543039625654</v>
      </c>
    </row>
    <row r="6" spans="1:10" ht="14.25">
      <c r="A6" s="22" t="s">
        <v>0</v>
      </c>
      <c r="B6" s="18">
        <v>70471</v>
      </c>
      <c r="C6" s="19">
        <v>28</v>
      </c>
      <c r="D6" s="20">
        <f aca="true" t="shared" si="2" ref="D6:D58">C6/B6</f>
        <v>0.00039732655986150333</v>
      </c>
      <c r="E6" s="19">
        <v>20</v>
      </c>
      <c r="F6" s="20">
        <f t="shared" si="0"/>
        <v>0.0002838046856153595</v>
      </c>
      <c r="G6" s="19">
        <v>862</v>
      </c>
      <c r="H6" s="20">
        <f aca="true" t="shared" si="3" ref="H6:H58">G6/B6</f>
        <v>0.012231981950021995</v>
      </c>
      <c r="I6" s="19">
        <v>599</v>
      </c>
      <c r="J6" s="21">
        <f t="shared" si="1"/>
        <v>0.008499950334180018</v>
      </c>
    </row>
    <row r="7" spans="1:10" ht="14.25">
      <c r="A7" s="22" t="s">
        <v>1</v>
      </c>
      <c r="B7" s="18">
        <v>113490</v>
      </c>
      <c r="C7" s="19">
        <v>93</v>
      </c>
      <c r="D7" s="20">
        <f t="shared" si="2"/>
        <v>0.0008194554586307164</v>
      </c>
      <c r="E7" s="19">
        <v>97</v>
      </c>
      <c r="F7" s="20">
        <f t="shared" si="0"/>
        <v>0.0008547008547008547</v>
      </c>
      <c r="G7" s="19">
        <v>468</v>
      </c>
      <c r="H7" s="20">
        <f t="shared" si="3"/>
        <v>0.004123711340206186</v>
      </c>
      <c r="I7" s="19">
        <v>617</v>
      </c>
      <c r="J7" s="21">
        <f t="shared" si="1"/>
        <v>0.005436602343818838</v>
      </c>
    </row>
    <row r="8" spans="1:10" ht="14.25">
      <c r="A8" s="22" t="s">
        <v>2</v>
      </c>
      <c r="B8" s="18">
        <v>122905</v>
      </c>
      <c r="C8" s="19">
        <v>235</v>
      </c>
      <c r="D8" s="20">
        <f t="shared" si="2"/>
        <v>0.0019120458891013384</v>
      </c>
      <c r="E8" s="19">
        <v>175</v>
      </c>
      <c r="F8" s="20">
        <f t="shared" si="0"/>
        <v>0.001423863959969082</v>
      </c>
      <c r="G8" s="19">
        <v>3450</v>
      </c>
      <c r="H8" s="20">
        <f t="shared" si="3"/>
        <v>0.028070460925104755</v>
      </c>
      <c r="I8" s="19">
        <v>3569</v>
      </c>
      <c r="J8" s="21">
        <f t="shared" si="1"/>
        <v>0.02903868841788373</v>
      </c>
    </row>
    <row r="9" spans="1:10" ht="14.25">
      <c r="A9" s="22" t="s">
        <v>3</v>
      </c>
      <c r="B9" s="18">
        <v>50582</v>
      </c>
      <c r="C9" s="19">
        <v>67</v>
      </c>
      <c r="D9" s="20">
        <f t="shared" si="2"/>
        <v>0.0013245818670673361</v>
      </c>
      <c r="E9" s="19">
        <v>64</v>
      </c>
      <c r="F9" s="20">
        <f t="shared" si="0"/>
        <v>0.0012652722312285003</v>
      </c>
      <c r="G9" s="19">
        <v>18</v>
      </c>
      <c r="H9" s="20">
        <f t="shared" si="3"/>
        <v>0.0003558578150330157</v>
      </c>
      <c r="I9" s="19">
        <v>122</v>
      </c>
      <c r="J9" s="21">
        <f t="shared" si="1"/>
        <v>0.0024119251907793286</v>
      </c>
    </row>
    <row r="10" spans="1:10" ht="14.25">
      <c r="A10" s="22" t="s">
        <v>4</v>
      </c>
      <c r="B10" s="18">
        <v>147465</v>
      </c>
      <c r="C10" s="19">
        <v>129</v>
      </c>
      <c r="D10" s="20">
        <f t="shared" si="2"/>
        <v>0.0008747838470145458</v>
      </c>
      <c r="E10" s="19">
        <v>223</v>
      </c>
      <c r="F10" s="20">
        <f t="shared" si="0"/>
        <v>0.001512223239412742</v>
      </c>
      <c r="G10" s="19">
        <v>3591</v>
      </c>
      <c r="H10" s="20">
        <f t="shared" si="3"/>
        <v>0.024351541043637473</v>
      </c>
      <c r="I10" s="19">
        <v>4717</v>
      </c>
      <c r="J10" s="21">
        <f t="shared" si="1"/>
        <v>0.03198725121215203</v>
      </c>
    </row>
    <row r="11" spans="1:10" ht="14.25">
      <c r="A11" s="22" t="s">
        <v>44</v>
      </c>
      <c r="B11" s="18">
        <v>570073</v>
      </c>
      <c r="C11" s="19">
        <v>200</v>
      </c>
      <c r="D11" s="20">
        <f t="shared" si="2"/>
        <v>0.00035083226183313366</v>
      </c>
      <c r="E11" s="19">
        <v>66</v>
      </c>
      <c r="F11" s="20">
        <f t="shared" si="0"/>
        <v>0.0001157746464049341</v>
      </c>
      <c r="G11" s="19">
        <v>30</v>
      </c>
      <c r="H11" s="20">
        <f t="shared" si="3"/>
        <v>5.262483927497005E-05</v>
      </c>
      <c r="I11" s="19">
        <v>1592</v>
      </c>
      <c r="J11" s="21">
        <f t="shared" si="1"/>
        <v>0.002792624804191744</v>
      </c>
    </row>
    <row r="12" spans="1:10" ht="14.25">
      <c r="A12" s="22" t="s">
        <v>45</v>
      </c>
      <c r="B12" s="18">
        <v>264288</v>
      </c>
      <c r="C12" s="19">
        <v>306</v>
      </c>
      <c r="D12" s="20">
        <f t="shared" si="2"/>
        <v>0.0011578278241917907</v>
      </c>
      <c r="E12" s="19">
        <v>423</v>
      </c>
      <c r="F12" s="20">
        <f t="shared" si="0"/>
        <v>0.0016005266981474755</v>
      </c>
      <c r="G12" s="19">
        <v>8535</v>
      </c>
      <c r="H12" s="20">
        <f t="shared" si="3"/>
        <v>0.03229431529240828</v>
      </c>
      <c r="I12" s="19">
        <v>613</v>
      </c>
      <c r="J12" s="21">
        <f t="shared" si="1"/>
        <v>0.002319439399443032</v>
      </c>
    </row>
    <row r="13" spans="1:10" ht="14.25">
      <c r="A13" s="22" t="s">
        <v>46</v>
      </c>
      <c r="B13" s="18">
        <v>114411</v>
      </c>
      <c r="C13" s="19">
        <v>5</v>
      </c>
      <c r="D13" s="20">
        <f t="shared" si="2"/>
        <v>4.370209158210312E-05</v>
      </c>
      <c r="E13" s="19">
        <v>12</v>
      </c>
      <c r="F13" s="20">
        <f t="shared" si="0"/>
        <v>0.00010488501979704749</v>
      </c>
      <c r="G13" s="19">
        <v>188</v>
      </c>
      <c r="H13" s="20">
        <f t="shared" si="3"/>
        <v>0.0016431986434870772</v>
      </c>
      <c r="I13" s="19">
        <v>116</v>
      </c>
      <c r="J13" s="21">
        <f t="shared" si="1"/>
        <v>0.0010138885247047923</v>
      </c>
    </row>
    <row r="14" spans="1:10" ht="14.25">
      <c r="A14" s="22" t="s">
        <v>58</v>
      </c>
      <c r="B14" s="18">
        <v>321177</v>
      </c>
      <c r="C14" s="19">
        <v>847</v>
      </c>
      <c r="D14" s="20">
        <f t="shared" si="2"/>
        <v>0.0026371751401874977</v>
      </c>
      <c r="E14" s="19">
        <v>787</v>
      </c>
      <c r="F14" s="20">
        <f t="shared" si="0"/>
        <v>0.002450362261307628</v>
      </c>
      <c r="G14" s="19">
        <v>23713</v>
      </c>
      <c r="H14" s="20">
        <f t="shared" si="3"/>
        <v>0.07383156328130594</v>
      </c>
      <c r="I14" s="19">
        <v>16455</v>
      </c>
      <c r="J14" s="21">
        <f t="shared" si="1"/>
        <v>0.051233432032804345</v>
      </c>
    </row>
    <row r="15" spans="1:10" ht="14.25">
      <c r="A15" s="22" t="s">
        <v>5</v>
      </c>
      <c r="B15" s="18">
        <v>117765</v>
      </c>
      <c r="C15" s="23">
        <v>1</v>
      </c>
      <c r="D15" s="20">
        <f t="shared" si="2"/>
        <v>8.491487283997792E-06</v>
      </c>
      <c r="E15" s="19">
        <v>0</v>
      </c>
      <c r="F15" s="20">
        <f t="shared" si="0"/>
        <v>0</v>
      </c>
      <c r="G15" s="19">
        <v>2521</v>
      </c>
      <c r="H15" s="20">
        <f t="shared" si="3"/>
        <v>0.021407039442958433</v>
      </c>
      <c r="I15" s="19">
        <v>2039</v>
      </c>
      <c r="J15" s="21">
        <f t="shared" si="1"/>
        <v>0.0173141425720715</v>
      </c>
    </row>
    <row r="16" spans="1:10" ht="14.25">
      <c r="A16" s="22" t="s">
        <v>6</v>
      </c>
      <c r="B16" s="18">
        <v>51793</v>
      </c>
      <c r="C16" s="19">
        <v>47</v>
      </c>
      <c r="D16" s="20">
        <f t="shared" si="2"/>
        <v>0.0009074585368679165</v>
      </c>
      <c r="E16" s="19">
        <v>81</v>
      </c>
      <c r="F16" s="20">
        <f t="shared" si="0"/>
        <v>0.0015639179039638562</v>
      </c>
      <c r="G16" s="19">
        <v>1042</v>
      </c>
      <c r="H16" s="20">
        <f t="shared" si="3"/>
        <v>0.02011854883864615</v>
      </c>
      <c r="I16" s="19">
        <v>864</v>
      </c>
      <c r="J16" s="21">
        <f t="shared" si="1"/>
        <v>0.016681790975614466</v>
      </c>
    </row>
    <row r="17" spans="1:10" ht="14.25">
      <c r="A17" s="22" t="s">
        <v>7</v>
      </c>
      <c r="B17" s="18">
        <v>60799</v>
      </c>
      <c r="C17" s="19">
        <v>81</v>
      </c>
      <c r="D17" s="20">
        <f t="shared" si="2"/>
        <v>0.0013322587542558266</v>
      </c>
      <c r="E17" s="19">
        <v>60</v>
      </c>
      <c r="F17" s="20">
        <f t="shared" si="0"/>
        <v>0.0009868583364857975</v>
      </c>
      <c r="G17" s="19">
        <v>1456</v>
      </c>
      <c r="H17" s="20">
        <f t="shared" si="3"/>
        <v>0.023947762298722017</v>
      </c>
      <c r="I17" s="19">
        <v>1228</v>
      </c>
      <c r="J17" s="21">
        <f t="shared" si="1"/>
        <v>0.02019770062007599</v>
      </c>
    </row>
    <row r="18" spans="1:10" ht="14.25">
      <c r="A18" s="22" t="s">
        <v>8</v>
      </c>
      <c r="B18" s="18">
        <v>474456</v>
      </c>
      <c r="C18" s="19">
        <v>592</v>
      </c>
      <c r="D18" s="20">
        <f t="shared" si="2"/>
        <v>0.0012477447856070953</v>
      </c>
      <c r="E18" s="19">
        <v>580</v>
      </c>
      <c r="F18" s="20">
        <f t="shared" si="0"/>
        <v>0.001222452661574519</v>
      </c>
      <c r="G18" s="19">
        <v>4493</v>
      </c>
      <c r="H18" s="20">
        <f t="shared" si="3"/>
        <v>0.009469792773197093</v>
      </c>
      <c r="I18" s="19">
        <v>11655</v>
      </c>
      <c r="J18" s="21">
        <f t="shared" si="1"/>
        <v>0.024564975466639688</v>
      </c>
    </row>
    <row r="19" spans="1:10" ht="14.25">
      <c r="A19" s="24" t="s">
        <v>39</v>
      </c>
      <c r="B19" s="18">
        <v>277618</v>
      </c>
      <c r="C19" s="19">
        <v>211</v>
      </c>
      <c r="D19" s="20">
        <f t="shared" si="2"/>
        <v>0.0007600371733821294</v>
      </c>
      <c r="E19" s="19">
        <v>196</v>
      </c>
      <c r="F19" s="20">
        <f t="shared" si="0"/>
        <v>0.0007060060947056747</v>
      </c>
      <c r="G19" s="19">
        <v>311</v>
      </c>
      <c r="H19" s="20">
        <f t="shared" si="3"/>
        <v>0.0011202443645584941</v>
      </c>
      <c r="I19" s="19">
        <v>1390</v>
      </c>
      <c r="J19" s="21">
        <f t="shared" si="1"/>
        <v>0.005006879957351469</v>
      </c>
    </row>
    <row r="20" spans="1:10" ht="14.25">
      <c r="A20" s="22" t="s">
        <v>47</v>
      </c>
      <c r="B20" s="18">
        <v>307260</v>
      </c>
      <c r="C20" s="19">
        <v>325</v>
      </c>
      <c r="D20" s="20">
        <f t="shared" si="2"/>
        <v>0.0010577361192475427</v>
      </c>
      <c r="E20" s="19">
        <v>329</v>
      </c>
      <c r="F20" s="20">
        <f t="shared" si="0"/>
        <v>0.001070754409945974</v>
      </c>
      <c r="G20" s="19">
        <v>1201</v>
      </c>
      <c r="H20" s="20">
        <f t="shared" si="3"/>
        <v>0.003908741782203996</v>
      </c>
      <c r="I20" s="19">
        <v>2127</v>
      </c>
      <c r="J20" s="21">
        <f t="shared" si="1"/>
        <v>0.006922476078890841</v>
      </c>
    </row>
    <row r="21" spans="1:10" ht="14.25">
      <c r="A21" s="22" t="s">
        <v>9</v>
      </c>
      <c r="B21" s="18">
        <v>37398</v>
      </c>
      <c r="C21" s="19">
        <v>32</v>
      </c>
      <c r="D21" s="20">
        <f t="shared" si="2"/>
        <v>0.0008556607305203487</v>
      </c>
      <c r="E21" s="19">
        <v>19</v>
      </c>
      <c r="F21" s="20">
        <f t="shared" si="0"/>
        <v>0.0005080485587464571</v>
      </c>
      <c r="G21" s="19">
        <v>150</v>
      </c>
      <c r="H21" s="20">
        <f t="shared" si="3"/>
        <v>0.004010909674314134</v>
      </c>
      <c r="I21" s="19">
        <v>713</v>
      </c>
      <c r="J21" s="21">
        <f t="shared" si="1"/>
        <v>0.019065190651906518</v>
      </c>
    </row>
    <row r="22" spans="1:10" ht="14.25">
      <c r="A22" s="22" t="s">
        <v>48</v>
      </c>
      <c r="B22" s="18">
        <v>276007</v>
      </c>
      <c r="C22" s="19">
        <v>358</v>
      </c>
      <c r="D22" s="20">
        <f t="shared" si="2"/>
        <v>0.001297068552609173</v>
      </c>
      <c r="E22" s="19">
        <v>393</v>
      </c>
      <c r="F22" s="20">
        <f t="shared" si="0"/>
        <v>0.0014238769306575557</v>
      </c>
      <c r="G22" s="19">
        <v>4839</v>
      </c>
      <c r="H22" s="20">
        <f t="shared" si="3"/>
        <v>0.017532164039317844</v>
      </c>
      <c r="I22" s="19">
        <v>1085</v>
      </c>
      <c r="J22" s="21">
        <f t="shared" si="1"/>
        <v>0.0039310597194998674</v>
      </c>
    </row>
    <row r="23" spans="1:10" ht="14.25">
      <c r="A23" s="22" t="s">
        <v>42</v>
      </c>
      <c r="B23" s="18">
        <v>180159</v>
      </c>
      <c r="C23" s="19">
        <v>370</v>
      </c>
      <c r="D23" s="20">
        <f t="shared" si="2"/>
        <v>0.002053741417303604</v>
      </c>
      <c r="E23" s="19">
        <v>525</v>
      </c>
      <c r="F23" s="20">
        <f t="shared" si="0"/>
        <v>0.002914092551579438</v>
      </c>
      <c r="G23" s="19">
        <v>228</v>
      </c>
      <c r="H23" s="20">
        <f t="shared" si="3"/>
        <v>0.001265548765257356</v>
      </c>
      <c r="I23" s="19">
        <v>1631</v>
      </c>
      <c r="J23" s="21">
        <f t="shared" si="1"/>
        <v>0.009053114193573455</v>
      </c>
    </row>
    <row r="24" spans="1:10" ht="14.25">
      <c r="A24" s="22" t="s">
        <v>10</v>
      </c>
      <c r="B24" s="18">
        <v>57749</v>
      </c>
      <c r="C24" s="19">
        <v>31</v>
      </c>
      <c r="D24" s="20">
        <f t="shared" si="2"/>
        <v>0.0005368058321356214</v>
      </c>
      <c r="E24" s="19">
        <v>27</v>
      </c>
      <c r="F24" s="20">
        <f t="shared" si="0"/>
        <v>0.0004675405634729606</v>
      </c>
      <c r="G24" s="19">
        <v>196</v>
      </c>
      <c r="H24" s="20">
        <f t="shared" si="3"/>
        <v>0.0033939981644703805</v>
      </c>
      <c r="I24" s="19">
        <v>568</v>
      </c>
      <c r="J24" s="21">
        <f t="shared" si="1"/>
        <v>0.009835668150097837</v>
      </c>
    </row>
    <row r="25" spans="1:10" ht="14.25">
      <c r="A25" s="22" t="s">
        <v>11</v>
      </c>
      <c r="B25" s="18">
        <v>120469</v>
      </c>
      <c r="C25" s="19">
        <v>105</v>
      </c>
      <c r="D25" s="20">
        <f t="shared" si="2"/>
        <v>0.000871593521984909</v>
      </c>
      <c r="E25" s="19">
        <v>34</v>
      </c>
      <c r="F25" s="20">
        <f t="shared" si="0"/>
        <v>0.0002822302833093991</v>
      </c>
      <c r="G25" s="19">
        <v>2066</v>
      </c>
      <c r="H25" s="20">
        <f t="shared" si="3"/>
        <v>0.01714964015638878</v>
      </c>
      <c r="I25" s="19">
        <v>1659</v>
      </c>
      <c r="J25" s="21">
        <f t="shared" si="1"/>
        <v>0.013771177647361563</v>
      </c>
    </row>
    <row r="26" spans="1:10" ht="14.25">
      <c r="A26" s="22" t="s">
        <v>12</v>
      </c>
      <c r="B26" s="18">
        <v>179803</v>
      </c>
      <c r="C26" s="19">
        <v>149</v>
      </c>
      <c r="D26" s="20">
        <f t="shared" si="2"/>
        <v>0.0008286847271736289</v>
      </c>
      <c r="E26" s="19">
        <v>115</v>
      </c>
      <c r="F26" s="20">
        <f t="shared" si="0"/>
        <v>0.0006395888833890424</v>
      </c>
      <c r="G26" s="19">
        <v>106</v>
      </c>
      <c r="H26" s="20">
        <f t="shared" si="3"/>
        <v>0.0005895341012107695</v>
      </c>
      <c r="I26" s="19">
        <v>54</v>
      </c>
      <c r="J26" s="21">
        <f t="shared" si="1"/>
        <v>0.0003003286930696373</v>
      </c>
    </row>
    <row r="27" spans="1:10" ht="14.25">
      <c r="A27" s="22" t="s">
        <v>49</v>
      </c>
      <c r="B27" s="18">
        <v>87694</v>
      </c>
      <c r="C27" s="19">
        <v>122</v>
      </c>
      <c r="D27" s="20">
        <f t="shared" si="2"/>
        <v>0.0013912012224325495</v>
      </c>
      <c r="E27" s="19">
        <v>189</v>
      </c>
      <c r="F27" s="20">
        <f t="shared" si="0"/>
        <v>0.0021552215658996055</v>
      </c>
      <c r="G27" s="19">
        <v>2645</v>
      </c>
      <c r="H27" s="20">
        <f t="shared" si="3"/>
        <v>0.030161698633886014</v>
      </c>
      <c r="I27" s="19">
        <v>407</v>
      </c>
      <c r="J27" s="21">
        <f t="shared" si="1"/>
        <v>0.004641138504344653</v>
      </c>
    </row>
    <row r="28" spans="1:10" ht="14.25">
      <c r="A28" s="22" t="s">
        <v>13</v>
      </c>
      <c r="B28" s="18">
        <v>117134</v>
      </c>
      <c r="C28" s="19">
        <v>160</v>
      </c>
      <c r="D28" s="20">
        <f t="shared" si="2"/>
        <v>0.001365956938207523</v>
      </c>
      <c r="E28" s="19">
        <v>101</v>
      </c>
      <c r="F28" s="20">
        <f t="shared" si="0"/>
        <v>0.0008622603172434989</v>
      </c>
      <c r="G28" s="19">
        <v>3426</v>
      </c>
      <c r="H28" s="20">
        <f t="shared" si="3"/>
        <v>0.029248552939368587</v>
      </c>
      <c r="I28" s="19">
        <v>1704</v>
      </c>
      <c r="J28" s="21">
        <f t="shared" si="1"/>
        <v>0.01454744139191012</v>
      </c>
    </row>
    <row r="29" spans="1:10" ht="14.25">
      <c r="A29" s="22" t="s">
        <v>56</v>
      </c>
      <c r="B29" s="18">
        <v>564494</v>
      </c>
      <c r="C29" s="19">
        <v>566</v>
      </c>
      <c r="D29" s="20">
        <f t="shared" si="2"/>
        <v>0.001002667876009311</v>
      </c>
      <c r="E29" s="19">
        <v>750</v>
      </c>
      <c r="F29" s="20">
        <f t="shared" si="0"/>
        <v>0.0013286235106130446</v>
      </c>
      <c r="G29" s="19">
        <v>7971</v>
      </c>
      <c r="H29" s="20">
        <f t="shared" si="3"/>
        <v>0.014120610670795439</v>
      </c>
      <c r="I29" s="19">
        <v>9067</v>
      </c>
      <c r="J29" s="21">
        <f t="shared" si="1"/>
        <v>0.016062172494304635</v>
      </c>
    </row>
    <row r="30" spans="1:10" ht="14.25">
      <c r="A30" s="24" t="s">
        <v>55</v>
      </c>
      <c r="B30" s="18">
        <v>94036</v>
      </c>
      <c r="C30" s="19">
        <v>90</v>
      </c>
      <c r="D30" s="20">
        <f t="shared" si="2"/>
        <v>0.0009570802671317368</v>
      </c>
      <c r="E30" s="19">
        <v>83</v>
      </c>
      <c r="F30" s="20">
        <f t="shared" si="0"/>
        <v>0.0008826406907992683</v>
      </c>
      <c r="G30" s="19">
        <v>1025</v>
      </c>
      <c r="H30" s="20">
        <f t="shared" si="3"/>
        <v>0.010900080820111447</v>
      </c>
      <c r="I30" s="19">
        <v>692</v>
      </c>
      <c r="J30" s="21">
        <f t="shared" si="1"/>
        <v>0.0073588838317240205</v>
      </c>
    </row>
    <row r="31" spans="1:10" ht="14.25">
      <c r="A31" s="22" t="s">
        <v>14</v>
      </c>
      <c r="B31" s="18">
        <v>160140</v>
      </c>
      <c r="C31" s="19">
        <v>113</v>
      </c>
      <c r="D31" s="20">
        <f t="shared" si="2"/>
        <v>0.0007056325714999375</v>
      </c>
      <c r="E31" s="19">
        <v>76</v>
      </c>
      <c r="F31" s="20">
        <f t="shared" si="0"/>
        <v>0.0004745847383539403</v>
      </c>
      <c r="G31" s="19">
        <v>2321</v>
      </c>
      <c r="H31" s="20">
        <f t="shared" si="3"/>
        <v>0.014493568127888098</v>
      </c>
      <c r="I31" s="19">
        <v>2580</v>
      </c>
      <c r="J31" s="21">
        <f t="shared" si="1"/>
        <v>0.01611090295991008</v>
      </c>
    </row>
    <row r="32" spans="1:10" ht="14.25">
      <c r="A32" s="22" t="s">
        <v>59</v>
      </c>
      <c r="B32" s="18">
        <v>126048</v>
      </c>
      <c r="C32" s="19">
        <v>294</v>
      </c>
      <c r="D32" s="20">
        <f t="shared" si="2"/>
        <v>0.0023324447829398322</v>
      </c>
      <c r="E32" s="19">
        <v>371</v>
      </c>
      <c r="F32" s="20">
        <f t="shared" si="0"/>
        <v>0.0029433231784716934</v>
      </c>
      <c r="G32" s="19">
        <v>5199</v>
      </c>
      <c r="H32" s="20">
        <f t="shared" si="3"/>
        <v>0.041246191926884994</v>
      </c>
      <c r="I32" s="19">
        <v>903</v>
      </c>
      <c r="J32" s="21">
        <f t="shared" si="1"/>
        <v>0.007163937547600914</v>
      </c>
    </row>
    <row r="33" spans="1:10" ht="14.25">
      <c r="A33" s="22" t="s">
        <v>15</v>
      </c>
      <c r="B33" s="18">
        <v>221001</v>
      </c>
      <c r="C33" s="19">
        <v>212</v>
      </c>
      <c r="D33" s="20">
        <f t="shared" si="2"/>
        <v>0.0009592716775037217</v>
      </c>
      <c r="E33" s="19">
        <v>307</v>
      </c>
      <c r="F33" s="20">
        <f t="shared" si="0"/>
        <v>0.0013891339858190686</v>
      </c>
      <c r="G33" s="19">
        <v>896</v>
      </c>
      <c r="H33" s="20">
        <f t="shared" si="3"/>
        <v>0.00405428029737422</v>
      </c>
      <c r="I33" s="19">
        <v>4705</v>
      </c>
      <c r="J33" s="21">
        <f t="shared" si="1"/>
        <v>0.021289496427617974</v>
      </c>
    </row>
    <row r="34" spans="1:10" ht="14.25">
      <c r="A34" s="22" t="s">
        <v>16</v>
      </c>
      <c r="B34" s="18">
        <v>203768</v>
      </c>
      <c r="C34" s="19">
        <v>449</v>
      </c>
      <c r="D34" s="20">
        <f t="shared" si="2"/>
        <v>0.002203486317773154</v>
      </c>
      <c r="E34" s="19">
        <v>494</v>
      </c>
      <c r="F34" s="20">
        <f t="shared" si="0"/>
        <v>0.00242432570374151</v>
      </c>
      <c r="G34" s="19">
        <v>2184</v>
      </c>
      <c r="H34" s="20">
        <f t="shared" si="3"/>
        <v>0.010718071532330887</v>
      </c>
      <c r="I34" s="19">
        <v>8873</v>
      </c>
      <c r="J34" s="21">
        <f t="shared" si="1"/>
        <v>0.04354461937104943</v>
      </c>
    </row>
    <row r="35" spans="1:10" ht="14.25">
      <c r="A35" s="22" t="s">
        <v>17</v>
      </c>
      <c r="B35" s="18">
        <v>192941</v>
      </c>
      <c r="C35" s="19">
        <v>108</v>
      </c>
      <c r="D35" s="20">
        <f t="shared" si="2"/>
        <v>0.0005597566095334844</v>
      </c>
      <c r="E35" s="19">
        <v>264</v>
      </c>
      <c r="F35" s="20">
        <f t="shared" si="0"/>
        <v>0.001368293934415184</v>
      </c>
      <c r="G35" s="19">
        <v>108</v>
      </c>
      <c r="H35" s="20">
        <f t="shared" si="3"/>
        <v>0.0005597566095334844</v>
      </c>
      <c r="I35" s="19">
        <v>1846</v>
      </c>
      <c r="J35" s="21">
        <f t="shared" si="1"/>
        <v>0.009567691677766778</v>
      </c>
    </row>
    <row r="36" spans="1:10" ht="14.25">
      <c r="A36" s="22" t="s">
        <v>60</v>
      </c>
      <c r="B36" s="18">
        <v>179067</v>
      </c>
      <c r="C36" s="19">
        <v>143</v>
      </c>
      <c r="D36" s="20">
        <f t="shared" si="2"/>
        <v>0.0007985837703206063</v>
      </c>
      <c r="E36" s="19">
        <v>160</v>
      </c>
      <c r="F36" s="20">
        <f t="shared" si="0"/>
        <v>0.0008935203024566224</v>
      </c>
      <c r="G36" s="19">
        <v>3417</v>
      </c>
      <c r="H36" s="20">
        <f t="shared" si="3"/>
        <v>0.019082242959339243</v>
      </c>
      <c r="I36" s="19">
        <v>938</v>
      </c>
      <c r="J36" s="21">
        <f t="shared" si="1"/>
        <v>0.005238262773151948</v>
      </c>
    </row>
    <row r="37" spans="1:10" ht="14.25">
      <c r="A37" s="22" t="s">
        <v>18</v>
      </c>
      <c r="B37" s="18">
        <v>112242</v>
      </c>
      <c r="C37" s="19">
        <v>200</v>
      </c>
      <c r="D37" s="20">
        <f t="shared" si="2"/>
        <v>0.0017818641863117193</v>
      </c>
      <c r="E37" s="19">
        <v>367</v>
      </c>
      <c r="F37" s="20">
        <f t="shared" si="0"/>
        <v>0.003269720781882005</v>
      </c>
      <c r="G37" s="19">
        <v>3585</v>
      </c>
      <c r="H37" s="20">
        <f t="shared" si="3"/>
        <v>0.03193991553963757</v>
      </c>
      <c r="I37" s="19">
        <v>3664</v>
      </c>
      <c r="J37" s="21">
        <f t="shared" si="1"/>
        <v>0.032643751893230696</v>
      </c>
    </row>
    <row r="38" spans="1:10" ht="14.25">
      <c r="A38" s="22" t="s">
        <v>19</v>
      </c>
      <c r="B38" s="18">
        <v>114372</v>
      </c>
      <c r="C38" s="19">
        <v>125</v>
      </c>
      <c r="D38" s="20">
        <f t="shared" si="2"/>
        <v>0.0010929248417444828</v>
      </c>
      <c r="E38" s="19">
        <v>132</v>
      </c>
      <c r="F38" s="20">
        <f t="shared" si="0"/>
        <v>0.001154128632882174</v>
      </c>
      <c r="G38" s="19">
        <v>286</v>
      </c>
      <c r="H38" s="20">
        <f t="shared" si="3"/>
        <v>0.002500612037911377</v>
      </c>
      <c r="I38" s="19">
        <v>1541</v>
      </c>
      <c r="J38" s="21">
        <f t="shared" si="1"/>
        <v>0.013473577449025985</v>
      </c>
    </row>
    <row r="39" spans="1:10" ht="14.25">
      <c r="A39" s="22" t="s">
        <v>20</v>
      </c>
      <c r="B39" s="18">
        <v>255928</v>
      </c>
      <c r="C39" s="19">
        <v>500</v>
      </c>
      <c r="D39" s="20">
        <f t="shared" si="2"/>
        <v>0.0019536744709449535</v>
      </c>
      <c r="E39" s="19">
        <v>494</v>
      </c>
      <c r="F39" s="20">
        <f t="shared" si="0"/>
        <v>0.001930230377293614</v>
      </c>
      <c r="G39" s="19">
        <v>1360</v>
      </c>
      <c r="H39" s="20">
        <f t="shared" si="3"/>
        <v>0.005313994560970273</v>
      </c>
      <c r="I39" s="19">
        <v>5228</v>
      </c>
      <c r="J39" s="21">
        <f t="shared" si="1"/>
        <v>0.02042762026820043</v>
      </c>
    </row>
    <row r="40" spans="1:10" ht="14.25">
      <c r="A40" s="22" t="s">
        <v>61</v>
      </c>
      <c r="B40" s="18">
        <v>116397</v>
      </c>
      <c r="C40" s="19">
        <v>59</v>
      </c>
      <c r="D40" s="20">
        <f t="shared" si="2"/>
        <v>0.0005068859163036848</v>
      </c>
      <c r="E40" s="19">
        <v>91</v>
      </c>
      <c r="F40" s="20">
        <f t="shared" si="0"/>
        <v>0.0007818070912480562</v>
      </c>
      <c r="G40" s="19">
        <v>560</v>
      </c>
      <c r="H40" s="20">
        <f t="shared" si="3"/>
        <v>0.0048111205615265</v>
      </c>
      <c r="I40" s="19">
        <v>1704</v>
      </c>
      <c r="J40" s="21">
        <f t="shared" si="1"/>
        <v>0.014639552565787778</v>
      </c>
    </row>
    <row r="41" spans="1:10" ht="14.25">
      <c r="A41" s="22" t="s">
        <v>43</v>
      </c>
      <c r="B41" s="18">
        <v>81468</v>
      </c>
      <c r="C41" s="19">
        <v>9</v>
      </c>
      <c r="D41" s="20">
        <f t="shared" si="2"/>
        <v>0.0001104728236853734</v>
      </c>
      <c r="E41" s="19">
        <v>37</v>
      </c>
      <c r="F41" s="20">
        <f t="shared" si="0"/>
        <v>0.0004541660529287573</v>
      </c>
      <c r="G41" s="19">
        <v>310</v>
      </c>
      <c r="H41" s="20">
        <f t="shared" si="3"/>
        <v>0.00380517503805175</v>
      </c>
      <c r="I41" s="19">
        <v>124</v>
      </c>
      <c r="J41" s="21">
        <f t="shared" si="1"/>
        <v>0.0015220700152207</v>
      </c>
    </row>
    <row r="42" spans="1:10" ht="14.25">
      <c r="A42" s="22" t="s">
        <v>62</v>
      </c>
      <c r="B42" s="18">
        <v>66913</v>
      </c>
      <c r="C42" s="19">
        <v>80</v>
      </c>
      <c r="D42" s="20">
        <f t="shared" si="2"/>
        <v>0.0011955823233153497</v>
      </c>
      <c r="E42" s="19">
        <v>114</v>
      </c>
      <c r="F42" s="20">
        <f t="shared" si="0"/>
        <v>0.0017037048107243734</v>
      </c>
      <c r="G42" s="19">
        <v>942</v>
      </c>
      <c r="H42" s="20">
        <f t="shared" si="3"/>
        <v>0.014077981857038244</v>
      </c>
      <c r="I42" s="19">
        <v>439</v>
      </c>
      <c r="J42" s="21">
        <f t="shared" si="1"/>
        <v>0.006560757999192982</v>
      </c>
    </row>
    <row r="43" spans="1:10" ht="14.25">
      <c r="A43" s="22" t="s">
        <v>50</v>
      </c>
      <c r="B43" s="18">
        <v>118091</v>
      </c>
      <c r="C43" s="19">
        <v>101</v>
      </c>
      <c r="D43" s="20">
        <f t="shared" si="2"/>
        <v>0.0008552726287354667</v>
      </c>
      <c r="E43" s="19">
        <v>7</v>
      </c>
      <c r="F43" s="20">
        <f t="shared" si="0"/>
        <v>5.927632080344819E-05</v>
      </c>
      <c r="G43" s="19">
        <v>2295</v>
      </c>
      <c r="H43" s="20">
        <f t="shared" si="3"/>
        <v>0.019434165177701943</v>
      </c>
      <c r="I43" s="19">
        <v>53</v>
      </c>
      <c r="J43" s="21">
        <f t="shared" si="1"/>
        <v>0.0004488064289403934</v>
      </c>
    </row>
    <row r="44" spans="1:10" ht="14.25">
      <c r="A44" s="22" t="s">
        <v>51</v>
      </c>
      <c r="B44" s="18">
        <v>237594</v>
      </c>
      <c r="C44" s="19">
        <v>504</v>
      </c>
      <c r="D44" s="20">
        <f t="shared" si="2"/>
        <v>0.0021212656885274883</v>
      </c>
      <c r="E44" s="19">
        <v>575</v>
      </c>
      <c r="F44" s="20">
        <f t="shared" si="0"/>
        <v>0.002420094783538305</v>
      </c>
      <c r="G44" s="19">
        <v>8339</v>
      </c>
      <c r="H44" s="20">
        <f t="shared" si="3"/>
        <v>0.03509768765204509</v>
      </c>
      <c r="I44" s="19">
        <v>4037</v>
      </c>
      <c r="J44" s="21">
        <f t="shared" si="1"/>
        <v>0.016991169810685457</v>
      </c>
    </row>
    <row r="45" spans="1:10" ht="14.25">
      <c r="A45" s="22" t="s">
        <v>63</v>
      </c>
      <c r="B45" s="18">
        <v>334201</v>
      </c>
      <c r="C45" s="19">
        <v>596</v>
      </c>
      <c r="D45" s="20">
        <f t="shared" si="2"/>
        <v>0.0017833579193359684</v>
      </c>
      <c r="E45" s="19">
        <v>688</v>
      </c>
      <c r="F45" s="20">
        <f t="shared" si="0"/>
        <v>0.002058641356548903</v>
      </c>
      <c r="G45" s="19">
        <v>1160</v>
      </c>
      <c r="H45" s="20">
        <f t="shared" si="3"/>
        <v>0.0034709650779022206</v>
      </c>
      <c r="I45" s="19">
        <v>11298</v>
      </c>
      <c r="J45" s="21">
        <f t="shared" si="1"/>
        <v>0.03380600297425801</v>
      </c>
    </row>
    <row r="46" spans="1:10" ht="14.25">
      <c r="A46" s="22" t="s">
        <v>64</v>
      </c>
      <c r="B46" s="18">
        <v>88102</v>
      </c>
      <c r="C46" s="19">
        <v>49</v>
      </c>
      <c r="D46" s="20">
        <f t="shared" si="2"/>
        <v>0.0005561735261401557</v>
      </c>
      <c r="E46" s="23">
        <v>16</v>
      </c>
      <c r="F46" s="20">
        <f t="shared" si="0"/>
        <v>0.0001816076820049488</v>
      </c>
      <c r="G46" s="19">
        <v>343</v>
      </c>
      <c r="H46" s="20">
        <f t="shared" si="3"/>
        <v>0.00389321468298109</v>
      </c>
      <c r="I46" s="19">
        <v>1040</v>
      </c>
      <c r="J46" s="21">
        <f t="shared" si="1"/>
        <v>0.011804499330321672</v>
      </c>
    </row>
    <row r="47" spans="1:10" ht="14.25">
      <c r="A47" s="22" t="s">
        <v>21</v>
      </c>
      <c r="B47" s="18">
        <v>96173</v>
      </c>
      <c r="C47" s="19">
        <v>74</v>
      </c>
      <c r="D47" s="20">
        <f t="shared" si="2"/>
        <v>0.0007694467262121385</v>
      </c>
      <c r="E47" s="19">
        <v>102</v>
      </c>
      <c r="F47" s="20">
        <f t="shared" si="0"/>
        <v>0.0010605887307248397</v>
      </c>
      <c r="G47" s="19">
        <v>2113</v>
      </c>
      <c r="H47" s="20">
        <f t="shared" si="3"/>
        <v>0.021970823411976335</v>
      </c>
      <c r="I47" s="19">
        <v>1379</v>
      </c>
      <c r="J47" s="21">
        <f t="shared" si="1"/>
        <v>0.014338743722250528</v>
      </c>
    </row>
    <row r="48" spans="1:10" ht="14.25">
      <c r="A48" s="22" t="s">
        <v>22</v>
      </c>
      <c r="B48" s="18">
        <v>16873</v>
      </c>
      <c r="C48" s="19">
        <v>0</v>
      </c>
      <c r="D48" s="20">
        <f t="shared" si="2"/>
        <v>0</v>
      </c>
      <c r="E48" s="19">
        <v>3</v>
      </c>
      <c r="F48" s="20">
        <f t="shared" si="0"/>
        <v>0.00017779885023410183</v>
      </c>
      <c r="G48" s="19">
        <v>13</v>
      </c>
      <c r="H48" s="20">
        <f t="shared" si="3"/>
        <v>0.0007704616843477746</v>
      </c>
      <c r="I48" s="19">
        <v>5</v>
      </c>
      <c r="J48" s="21">
        <f t="shared" si="1"/>
        <v>0.0002963314170568364</v>
      </c>
    </row>
    <row r="49" spans="1:10" ht="14.25">
      <c r="A49" s="22" t="s">
        <v>52</v>
      </c>
      <c r="B49" s="18">
        <v>222327</v>
      </c>
      <c r="C49" s="23">
        <v>260</v>
      </c>
      <c r="D49" s="20">
        <f t="shared" si="2"/>
        <v>0.0011694486049827505</v>
      </c>
      <c r="E49" s="19">
        <v>403</v>
      </c>
      <c r="F49" s="20">
        <f t="shared" si="0"/>
        <v>0.0018126453377232635</v>
      </c>
      <c r="G49" s="19">
        <v>5950</v>
      </c>
      <c r="H49" s="20">
        <f t="shared" si="3"/>
        <v>0.026762381537105254</v>
      </c>
      <c r="I49" s="19">
        <v>2014</v>
      </c>
      <c r="J49" s="21">
        <f t="shared" si="1"/>
        <v>0.009058728809366383</v>
      </c>
    </row>
    <row r="50" spans="1:10" ht="14.25">
      <c r="A50" s="22" t="s">
        <v>23</v>
      </c>
      <c r="B50" s="18">
        <v>191547</v>
      </c>
      <c r="C50" s="19">
        <v>206</v>
      </c>
      <c r="D50" s="20">
        <f t="shared" si="2"/>
        <v>0.0010754540661038806</v>
      </c>
      <c r="E50" s="19">
        <v>264</v>
      </c>
      <c r="F50" s="20">
        <f t="shared" si="0"/>
        <v>0.0013782518128709926</v>
      </c>
      <c r="G50" s="19">
        <v>199</v>
      </c>
      <c r="H50" s="20">
        <f t="shared" si="3"/>
        <v>0.0010389095104595739</v>
      </c>
      <c r="I50" s="19">
        <v>2976</v>
      </c>
      <c r="J50" s="21">
        <f t="shared" si="1"/>
        <v>0.015536656799636643</v>
      </c>
    </row>
    <row r="51" spans="1:10" ht="14.25">
      <c r="A51" s="22" t="s">
        <v>53</v>
      </c>
      <c r="B51" s="18">
        <v>123969</v>
      </c>
      <c r="C51" s="19">
        <v>165</v>
      </c>
      <c r="D51" s="20">
        <f t="shared" si="2"/>
        <v>0.0013309779057667642</v>
      </c>
      <c r="E51" s="19">
        <v>209</v>
      </c>
      <c r="F51" s="20">
        <f t="shared" si="0"/>
        <v>0.001685905347304568</v>
      </c>
      <c r="G51" s="19">
        <v>2348</v>
      </c>
      <c r="H51" s="20">
        <f t="shared" si="3"/>
        <v>0.01894021892569917</v>
      </c>
      <c r="I51" s="19">
        <v>210</v>
      </c>
      <c r="J51" s="21">
        <f t="shared" si="1"/>
        <v>0.001693971880066791</v>
      </c>
    </row>
    <row r="52" spans="1:10" ht="14.25">
      <c r="A52" s="22" t="s">
        <v>24</v>
      </c>
      <c r="B52" s="18">
        <v>164345</v>
      </c>
      <c r="C52" s="19">
        <v>297</v>
      </c>
      <c r="D52" s="20">
        <f t="shared" si="2"/>
        <v>0.0018071739328850893</v>
      </c>
      <c r="E52" s="19">
        <v>344</v>
      </c>
      <c r="F52" s="20">
        <f t="shared" si="0"/>
        <v>0.0020931576865739756</v>
      </c>
      <c r="G52" s="19">
        <v>1887</v>
      </c>
      <c r="H52" s="20">
        <f t="shared" si="3"/>
        <v>0.01148194347257294</v>
      </c>
      <c r="I52" s="19">
        <v>4902</v>
      </c>
      <c r="J52" s="21">
        <f t="shared" si="1"/>
        <v>0.02982749703367915</v>
      </c>
    </row>
    <row r="53" spans="1:10" ht="14.25">
      <c r="A53" s="22" t="s">
        <v>54</v>
      </c>
      <c r="B53" s="18">
        <v>77053</v>
      </c>
      <c r="C53" s="19">
        <v>146</v>
      </c>
      <c r="D53" s="20">
        <f t="shared" si="2"/>
        <v>0.0018947996833348474</v>
      </c>
      <c r="E53" s="19">
        <v>164</v>
      </c>
      <c r="F53" s="20">
        <f t="shared" si="0"/>
        <v>0.002128405123745993</v>
      </c>
      <c r="G53" s="19">
        <v>157</v>
      </c>
      <c r="H53" s="20">
        <f t="shared" si="3"/>
        <v>0.002037558563586103</v>
      </c>
      <c r="I53" s="19">
        <v>1244</v>
      </c>
      <c r="J53" s="21">
        <f t="shared" si="1"/>
        <v>0.016144731548414726</v>
      </c>
    </row>
    <row r="54" spans="1:10" ht="14.25">
      <c r="A54" s="25" t="s">
        <v>57</v>
      </c>
      <c r="B54" s="18">
        <v>266497</v>
      </c>
      <c r="C54" s="19">
        <v>301</v>
      </c>
      <c r="D54" s="20">
        <f t="shared" si="2"/>
        <v>0.0011294686244122823</v>
      </c>
      <c r="E54" s="19">
        <v>342</v>
      </c>
      <c r="F54" s="20">
        <f t="shared" si="0"/>
        <v>0.00128331651012957</v>
      </c>
      <c r="G54" s="19">
        <v>2597</v>
      </c>
      <c r="H54" s="20">
        <f t="shared" si="3"/>
        <v>0.00974495022458039</v>
      </c>
      <c r="I54" s="19">
        <v>3671</v>
      </c>
      <c r="J54" s="21">
        <f t="shared" si="1"/>
        <v>0.01377501435288202</v>
      </c>
    </row>
    <row r="55" spans="1:10" ht="14.25">
      <c r="A55" s="22" t="s">
        <v>25</v>
      </c>
      <c r="B55" s="18">
        <v>345840</v>
      </c>
      <c r="C55" s="19">
        <v>494</v>
      </c>
      <c r="D55" s="20">
        <f t="shared" si="2"/>
        <v>0.0014284061993985657</v>
      </c>
      <c r="E55" s="19">
        <v>375</v>
      </c>
      <c r="F55" s="20">
        <f t="shared" si="0"/>
        <v>0.0010843164469118668</v>
      </c>
      <c r="G55" s="19">
        <v>6579</v>
      </c>
      <c r="H55" s="20">
        <f t="shared" si="3"/>
        <v>0.01902324774462179</v>
      </c>
      <c r="I55" s="19">
        <v>6537</v>
      </c>
      <c r="J55" s="21">
        <f t="shared" si="1"/>
        <v>0.01890180430256766</v>
      </c>
    </row>
    <row r="56" spans="1:10" ht="14.25">
      <c r="A56" s="22" t="s">
        <v>26</v>
      </c>
      <c r="B56" s="18">
        <v>879527</v>
      </c>
      <c r="C56" s="19">
        <v>1400</v>
      </c>
      <c r="D56" s="20">
        <f t="shared" si="2"/>
        <v>0.0015917646644162146</v>
      </c>
      <c r="E56" s="19">
        <v>1380</v>
      </c>
      <c r="F56" s="20">
        <f t="shared" si="0"/>
        <v>0.0015690251692102688</v>
      </c>
      <c r="G56" s="19">
        <v>30711</v>
      </c>
      <c r="H56" s="20">
        <f t="shared" si="3"/>
        <v>0.03491763186349026</v>
      </c>
      <c r="I56" s="19">
        <v>26327</v>
      </c>
      <c r="J56" s="21">
        <f t="shared" si="1"/>
        <v>0.029933134514346916</v>
      </c>
    </row>
    <row r="57" spans="1:10" ht="14.25">
      <c r="A57" s="22" t="s">
        <v>27</v>
      </c>
      <c r="B57" s="18">
        <v>38309</v>
      </c>
      <c r="C57" s="19">
        <v>61</v>
      </c>
      <c r="D57" s="20">
        <f t="shared" si="2"/>
        <v>0.0015923151217729515</v>
      </c>
      <c r="E57" s="19">
        <v>34</v>
      </c>
      <c r="F57" s="20">
        <f t="shared" si="0"/>
        <v>0.0008875199039390222</v>
      </c>
      <c r="G57" s="19">
        <v>53</v>
      </c>
      <c r="H57" s="20">
        <f t="shared" si="3"/>
        <v>0.0013834869090814169</v>
      </c>
      <c r="I57" s="19">
        <v>1017</v>
      </c>
      <c r="J57" s="21">
        <f t="shared" si="1"/>
        <v>0.02654728653841134</v>
      </c>
    </row>
    <row r="58" spans="1:10" ht="15" thickBot="1">
      <c r="A58" s="5" t="s">
        <v>37</v>
      </c>
      <c r="B58" s="6">
        <f>SUM(B4:B57)</f>
        <v>10550484</v>
      </c>
      <c r="C58" s="7">
        <f>SUM(C4:C57)</f>
        <v>13156</v>
      </c>
      <c r="D58" s="8">
        <f t="shared" si="2"/>
        <v>0.0012469570116404138</v>
      </c>
      <c r="E58" s="7">
        <f>SUM(E4:E57)</f>
        <v>14000</v>
      </c>
      <c r="F58" s="8">
        <f>E58/B58</f>
        <v>0.0013269533416666003</v>
      </c>
      <c r="G58" s="9">
        <f>SUM(G4:G57)</f>
        <v>187458</v>
      </c>
      <c r="H58" s="8">
        <f t="shared" si="3"/>
        <v>0.017767715680152684</v>
      </c>
      <c r="I58" s="7">
        <f>SUM(I4:I57)</f>
        <v>170225</v>
      </c>
      <c r="J58" s="10">
        <f t="shared" si="1"/>
        <v>0.016134330898942645</v>
      </c>
    </row>
    <row r="59" ht="13.5" thickTop="1"/>
  </sheetData>
  <sheetProtection/>
  <mergeCells count="1">
    <mergeCell ref="A1:J1"/>
  </mergeCells>
  <printOptions/>
  <pageMargins left="0.7" right="0.7" top="0.75" bottom="0.75" header="0.3" footer="0.3"/>
  <pageSetup fitToHeight="1" fitToWidth="1" horizontalDpi="600" verticalDpi="600" orientation="portrait" scale="75" r:id="rId1"/>
  <headerFooter>
    <oddHeader>&amp;C&amp;"Arial,Bold"&amp;12PINES Overdue Materials by Date Range and Item Owning Library System April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Dale, Dawn</dc:creator>
  <cp:keywords/>
  <dc:description/>
  <cp:lastModifiedBy>Terran McCanna</cp:lastModifiedBy>
  <cp:lastPrinted>2012-03-01T15:01:26Z</cp:lastPrinted>
  <dcterms:created xsi:type="dcterms:W3CDTF">2011-11-30T01:43:23Z</dcterms:created>
  <dcterms:modified xsi:type="dcterms:W3CDTF">2016-11-30T15:55:02Z</dcterms:modified>
  <cp:category/>
  <cp:version/>
  <cp:contentType/>
  <cp:contentStatus/>
</cp:coreProperties>
</file>