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G:\My Drive\EC Meeting Reports\Sept 2020 Meeting\"/>
    </mc:Choice>
  </mc:AlternateContent>
  <xr:revisionPtr revIDLastSave="0" documentId="8_{171D358E-DB63-4C56-BE8A-31467B906504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E58" i="1" l="1"/>
  <c r="F58" i="1" s="1"/>
  <c r="B58" i="1" l="1"/>
  <c r="F4" i="1" l="1"/>
  <c r="D4" i="1"/>
  <c r="H4" i="1"/>
  <c r="J4" i="1"/>
  <c r="G58" i="1" l="1"/>
  <c r="C58" i="1" l="1"/>
  <c r="I58" i="1" l="1"/>
</calcChain>
</file>

<file path=xl/sharedStrings.xml><?xml version="1.0" encoding="utf-8"?>
<sst xmlns="http://schemas.openxmlformats.org/spreadsheetml/2006/main" count="66" uniqueCount="66">
  <si>
    <t>**Unique Users</t>
  </si>
  <si>
    <t>Collection Count</t>
  </si>
  <si>
    <t>30 to 90 Days Overdue</t>
  </si>
  <si>
    <t>Percent 30 to 90 Days Overdue</t>
  </si>
  <si>
    <t>90 to 180 Days Overdue</t>
  </si>
  <si>
    <t>Percent 90 to 180 Days Overdue</t>
  </si>
  <si>
    <t>180 + Days Overdue</t>
  </si>
  <si>
    <t>Percent 180 + Days Overdue</t>
  </si>
  <si>
    <t>Longoverdue Items</t>
  </si>
  <si>
    <t>Percent Longoverdue</t>
  </si>
  <si>
    <t>ARCPLS</t>
  </si>
  <si>
    <t>ARL **</t>
  </si>
  <si>
    <t>BROOK</t>
  </si>
  <si>
    <t>BTRL</t>
  </si>
  <si>
    <t>CCL</t>
  </si>
  <si>
    <t>CHAT</t>
  </si>
  <si>
    <t>CHRL</t>
  </si>
  <si>
    <t>CLAYTN **</t>
  </si>
  <si>
    <t>CPRL **</t>
  </si>
  <si>
    <t>CRLS **</t>
  </si>
  <si>
    <t>DCPL</t>
  </si>
  <si>
    <t>DTRL</t>
  </si>
  <si>
    <t>ECPL</t>
  </si>
  <si>
    <t>FRRLS</t>
  </si>
  <si>
    <t>GCHR</t>
  </si>
  <si>
    <t>HALL **</t>
  </si>
  <si>
    <t>HART</t>
  </si>
  <si>
    <t>HCLS **</t>
  </si>
  <si>
    <t>HOU</t>
  </si>
  <si>
    <t>JCL</t>
  </si>
  <si>
    <t>KRLS</t>
  </si>
  <si>
    <t>LBRLS</t>
  </si>
  <si>
    <t>LEE **</t>
  </si>
  <si>
    <t>MCCLS</t>
  </si>
  <si>
    <t>MGRL **</t>
  </si>
  <si>
    <t>MOGL **</t>
  </si>
  <si>
    <t>MRLS</t>
  </si>
  <si>
    <t>NCLS</t>
  </si>
  <si>
    <t>NEG</t>
  </si>
  <si>
    <t>NGRL</t>
  </si>
  <si>
    <t>OCRL</t>
  </si>
  <si>
    <t>OHOOP</t>
  </si>
  <si>
    <t>OKRL</t>
  </si>
  <si>
    <t>ORLS</t>
  </si>
  <si>
    <t>PIED</t>
  </si>
  <si>
    <t>PMRLS</t>
  </si>
  <si>
    <t>PPL **</t>
  </si>
  <si>
    <t>RML</t>
  </si>
  <si>
    <t>ROCK **</t>
  </si>
  <si>
    <t>SGRL **</t>
  </si>
  <si>
    <t>SHRL</t>
  </si>
  <si>
    <t>SJRLS</t>
  </si>
  <si>
    <t>SRL</t>
  </si>
  <si>
    <t>STATELIB</t>
  </si>
  <si>
    <t>STRL **</t>
  </si>
  <si>
    <t>SWGRL</t>
  </si>
  <si>
    <t>TCPLS **</t>
  </si>
  <si>
    <t>THRL</t>
  </si>
  <si>
    <t>TLLS **</t>
  </si>
  <si>
    <t>TRRLS</t>
  </si>
  <si>
    <t>WGRL</t>
  </si>
  <si>
    <t>WORTH</t>
  </si>
  <si>
    <t>TOTAL</t>
  </si>
  <si>
    <t>LOPL</t>
  </si>
  <si>
    <t>AZRLS</t>
  </si>
  <si>
    <t>Overdue Materials by Date Range and Owning Library - Sept. 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</si>
</sst>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right" vertical="top" wrapText="1"/>
    </xf>
    <xf numFmtId="10" fontId="4" fillId="2" borderId="1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/>
    <xf numFmtId="3" fontId="3" fillId="0" borderId="0" xfId="0" applyNumberFormat="1" applyFont="1"/>
    <xf numFmtId="3" fontId="3" fillId="0" borderId="1" xfId="0" applyNumberFormat="1" applyFont="1" applyFill="1" applyBorder="1"/>
    <xf numFmtId="3" fontId="3" fillId="0" borderId="2" xfId="0" applyNumberFormat="1" applyFont="1" applyFill="1" applyBorder="1"/>
    <xf numFmtId="0" fontId="0" fillId="0" borderId="1" xfId="0" applyBorder="1"/>
    <xf numFmtId="3" fontId="0" fillId="0" borderId="1" xfId="0" applyNumberFormat="1" applyBorder="1"/>
    <xf numFmtId="3" fontId="3" fillId="0" borderId="3" xfId="0" applyNumberFormat="1" applyFont="1" applyBorder="1"/>
    <xf numFmtId="3" fontId="3" fillId="0" borderId="4" xfId="0" applyNumberFormat="1" applyFont="1" applyFill="1" applyBorder="1"/>
    <xf numFmtId="0" fontId="0" fillId="0" borderId="3" xfId="0" applyBorder="1"/>
    <xf numFmtId="3" fontId="3" fillId="0" borderId="3" xfId="0" applyNumberFormat="1" applyFont="1" applyFill="1" applyBorder="1"/>
    <xf numFmtId="3" fontId="4" fillId="2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"/>
  <sheetViews>
    <sheetView tabSelected="1" workbookViewId="0">
      <selection activeCell="J4" sqref="J4:J58"/>
    </sheetView>
  </sheetViews>
  <sheetFormatPr defaultRowHeight="14.6" x14ac:dyDescent="0.4"/>
  <cols>
    <col min="1" max="1" width="15" customWidth="1"/>
    <col min="2" max="2" width="11" bestFit="1" customWidth="1"/>
    <col min="3" max="3" width="11.07421875" customWidth="1"/>
    <col min="5" max="5" width="9.84375" bestFit="1" customWidth="1"/>
    <col min="9" max="9" width="12.69140625" customWidth="1"/>
    <col min="10" max="10" width="12.4609375" customWidth="1"/>
  </cols>
  <sheetData>
    <row r="1" spans="1:10" ht="18.45" x14ac:dyDescent="0.5">
      <c r="A1" s="16" t="s">
        <v>65</v>
      </c>
      <c r="B1" s="16"/>
      <c r="C1" s="16"/>
      <c r="D1" s="16"/>
      <c r="E1" s="16"/>
      <c r="F1" s="16"/>
      <c r="G1" s="16"/>
      <c r="H1" s="16"/>
      <c r="I1" s="16"/>
      <c r="J1" s="16"/>
    </row>
    <row r="3" spans="1:10" ht="49.75" x14ac:dyDescent="0.4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2" t="s">
        <v>8</v>
      </c>
      <c r="J3" s="2" t="s">
        <v>9</v>
      </c>
    </row>
    <row r="4" spans="1:10" x14ac:dyDescent="0.4">
      <c r="A4" s="1" t="s">
        <v>10</v>
      </c>
      <c r="B4" s="9">
        <v>315884</v>
      </c>
      <c r="C4" s="11">
        <v>380</v>
      </c>
      <c r="D4" s="3">
        <f>SUM(C4/B4)</f>
        <v>1.2029732433424928E-3</v>
      </c>
      <c r="E4" s="5">
        <v>0</v>
      </c>
      <c r="F4" s="3">
        <f>SUM(E4/B4)</f>
        <v>0</v>
      </c>
      <c r="G4" s="5">
        <v>10649</v>
      </c>
      <c r="H4" s="3">
        <f>SUM(G4/B4)</f>
        <v>3.3711742285142648E-2</v>
      </c>
      <c r="I4" s="5">
        <v>2007</v>
      </c>
      <c r="J4" s="3">
        <f t="shared" ref="J4:J58" si="0">SUM(I4/B4)</f>
        <v>6.3535981562852185E-3</v>
      </c>
    </row>
    <row r="5" spans="1:10" x14ac:dyDescent="0.4">
      <c r="A5" s="1" t="s">
        <v>11</v>
      </c>
      <c r="B5" s="9">
        <v>437194</v>
      </c>
      <c r="C5" s="11">
        <v>0</v>
      </c>
      <c r="D5" s="3">
        <f t="shared" ref="D5:D41" si="1">SUM(C5/B5)</f>
        <v>0</v>
      </c>
      <c r="E5">
        <v>0</v>
      </c>
      <c r="F5" s="3">
        <f t="shared" ref="F5:F58" si="2">SUM(E5/B5)</f>
        <v>0</v>
      </c>
      <c r="G5" s="5">
        <v>2613</v>
      </c>
      <c r="H5" s="3">
        <f t="shared" ref="H5:H58" si="3">SUM(G5/B5)</f>
        <v>5.9767517395023723E-3</v>
      </c>
      <c r="I5" s="5">
        <v>5273</v>
      </c>
      <c r="J5" s="3">
        <f t="shared" si="0"/>
        <v>1.2061007241636435E-2</v>
      </c>
    </row>
    <row r="6" spans="1:10" x14ac:dyDescent="0.4">
      <c r="A6" s="1" t="s">
        <v>64</v>
      </c>
      <c r="B6" s="9">
        <v>339271</v>
      </c>
      <c r="C6" s="11">
        <v>49</v>
      </c>
      <c r="D6" s="3">
        <f t="shared" si="1"/>
        <v>1.4442731621624013E-4</v>
      </c>
      <c r="E6" s="5">
        <v>310</v>
      </c>
      <c r="F6" s="3">
        <f t="shared" si="2"/>
        <v>9.1372383728641703E-4</v>
      </c>
      <c r="G6" s="5">
        <v>6862</v>
      </c>
      <c r="H6" s="3">
        <f t="shared" si="3"/>
        <v>2.0225719262772238E-2</v>
      </c>
      <c r="I6" s="5">
        <v>10802</v>
      </c>
      <c r="J6" s="3">
        <f t="shared" si="0"/>
        <v>3.1838854485057667E-2</v>
      </c>
    </row>
    <row r="7" spans="1:10" x14ac:dyDescent="0.4">
      <c r="A7" s="1" t="s">
        <v>12</v>
      </c>
      <c r="B7" s="9">
        <v>71086</v>
      </c>
      <c r="C7" s="11">
        <v>18</v>
      </c>
      <c r="D7" s="3">
        <f t="shared" si="1"/>
        <v>2.5321441634077032E-4</v>
      </c>
      <c r="E7" s="5">
        <v>37</v>
      </c>
      <c r="F7" s="3">
        <f t="shared" si="2"/>
        <v>5.204963002560279E-4</v>
      </c>
      <c r="G7" s="5">
        <v>650</v>
      </c>
      <c r="H7" s="3">
        <f t="shared" si="3"/>
        <v>9.1438539234167063E-3</v>
      </c>
      <c r="I7" s="5">
        <v>671</v>
      </c>
      <c r="J7" s="3">
        <f t="shared" si="0"/>
        <v>9.4392707424809392E-3</v>
      </c>
    </row>
    <row r="8" spans="1:10" x14ac:dyDescent="0.4">
      <c r="A8" s="1" t="s">
        <v>13</v>
      </c>
      <c r="B8" s="9">
        <v>110094</v>
      </c>
      <c r="C8" s="11">
        <v>73</v>
      </c>
      <c r="D8" s="3">
        <f t="shared" si="1"/>
        <v>6.6306974040365502E-4</v>
      </c>
      <c r="E8" s="8">
        <v>0</v>
      </c>
      <c r="F8" s="3">
        <f t="shared" si="2"/>
        <v>0</v>
      </c>
      <c r="G8" s="5">
        <v>500</v>
      </c>
      <c r="H8" s="3">
        <f t="shared" si="3"/>
        <v>4.5415735644085964E-3</v>
      </c>
      <c r="I8" s="7">
        <v>807</v>
      </c>
      <c r="J8" s="3">
        <f t="shared" si="0"/>
        <v>7.3300997329554746E-3</v>
      </c>
    </row>
    <row r="9" spans="1:10" x14ac:dyDescent="0.4">
      <c r="A9" s="1" t="s">
        <v>14</v>
      </c>
      <c r="B9" s="9">
        <v>96023</v>
      </c>
      <c r="C9" s="11">
        <v>56</v>
      </c>
      <c r="D9" s="3">
        <f t="shared" si="1"/>
        <v>5.8319360986430334E-4</v>
      </c>
      <c r="E9" s="5">
        <v>128</v>
      </c>
      <c r="F9" s="3">
        <f t="shared" si="2"/>
        <v>1.333013965404122E-3</v>
      </c>
      <c r="G9" s="5">
        <v>3657</v>
      </c>
      <c r="H9" s="3">
        <f t="shared" si="3"/>
        <v>3.8084625558459949E-2</v>
      </c>
      <c r="I9" s="7">
        <v>5849</v>
      </c>
      <c r="J9" s="3">
        <f t="shared" si="0"/>
        <v>6.091248971600554E-2</v>
      </c>
    </row>
    <row r="10" spans="1:10" x14ac:dyDescent="0.4">
      <c r="A10" s="1" t="s">
        <v>15</v>
      </c>
      <c r="B10" s="9">
        <v>48892</v>
      </c>
      <c r="C10" s="11">
        <v>47</v>
      </c>
      <c r="D10" s="3">
        <f t="shared" si="1"/>
        <v>9.613024625705637E-4</v>
      </c>
      <c r="E10" s="5">
        <v>67</v>
      </c>
      <c r="F10" s="3">
        <f t="shared" si="2"/>
        <v>1.3703673402601653E-3</v>
      </c>
      <c r="G10" s="5">
        <v>122</v>
      </c>
      <c r="H10" s="3">
        <f t="shared" si="3"/>
        <v>2.4952957539065698E-3</v>
      </c>
      <c r="I10" s="7">
        <v>204</v>
      </c>
      <c r="J10" s="3">
        <f t="shared" si="0"/>
        <v>4.172461752433936E-3</v>
      </c>
    </row>
    <row r="11" spans="1:10" x14ac:dyDescent="0.4">
      <c r="A11" s="1" t="s">
        <v>16</v>
      </c>
      <c r="B11" s="9">
        <v>156335</v>
      </c>
      <c r="C11" s="11">
        <v>21</v>
      </c>
      <c r="D11" s="3">
        <f t="shared" si="1"/>
        <v>1.3432692615217322E-4</v>
      </c>
      <c r="E11" s="5">
        <v>104</v>
      </c>
      <c r="F11" s="3">
        <f t="shared" si="2"/>
        <v>6.6523811046790551E-4</v>
      </c>
      <c r="G11" s="5">
        <v>3691</v>
      </c>
      <c r="H11" s="3">
        <f t="shared" si="3"/>
        <v>2.3609556401317684E-2</v>
      </c>
      <c r="I11" s="7">
        <v>6809</v>
      </c>
      <c r="J11" s="3">
        <f t="shared" si="0"/>
        <v>4.3553906674768925E-2</v>
      </c>
    </row>
    <row r="12" spans="1:10" x14ac:dyDescent="0.4">
      <c r="A12" s="1" t="s">
        <v>17</v>
      </c>
      <c r="B12" s="9">
        <v>503256</v>
      </c>
      <c r="C12" s="11">
        <v>141</v>
      </c>
      <c r="D12" s="3">
        <f t="shared" si="1"/>
        <v>2.8017549716247793E-4</v>
      </c>
      <c r="E12" s="5">
        <v>769</v>
      </c>
      <c r="F12" s="3">
        <f t="shared" si="2"/>
        <v>1.5280493426804648E-3</v>
      </c>
      <c r="G12" s="5">
        <v>9277</v>
      </c>
      <c r="H12" s="3">
        <f t="shared" si="3"/>
        <v>1.8433958065080198E-2</v>
      </c>
      <c r="I12" s="7">
        <v>5429</v>
      </c>
      <c r="J12" s="3">
        <f t="shared" si="0"/>
        <v>1.0787750170887183E-2</v>
      </c>
    </row>
    <row r="13" spans="1:10" x14ac:dyDescent="0.4">
      <c r="A13" s="1" t="s">
        <v>18</v>
      </c>
      <c r="B13" s="9">
        <v>335797</v>
      </c>
      <c r="C13" s="11">
        <v>448</v>
      </c>
      <c r="D13" s="3">
        <f t="shared" si="1"/>
        <v>1.3341393758729233E-3</v>
      </c>
      <c r="E13" s="5">
        <v>95</v>
      </c>
      <c r="F13" s="3">
        <f t="shared" si="2"/>
        <v>2.8290901943733865E-4</v>
      </c>
      <c r="G13" s="5">
        <v>12805</v>
      </c>
      <c r="H13" s="3">
        <f t="shared" si="3"/>
        <v>3.813315783047496E-2</v>
      </c>
      <c r="I13" s="7">
        <v>2960</v>
      </c>
      <c r="J13" s="3">
        <f t="shared" si="0"/>
        <v>8.8148494477318148E-3</v>
      </c>
    </row>
    <row r="14" spans="1:10" x14ac:dyDescent="0.4">
      <c r="A14" s="1" t="s">
        <v>19</v>
      </c>
      <c r="B14" s="9">
        <v>114320</v>
      </c>
      <c r="C14" s="11">
        <v>45</v>
      </c>
      <c r="D14" s="3">
        <f t="shared" si="1"/>
        <v>3.9363191042687194E-4</v>
      </c>
      <c r="E14" s="5">
        <v>0</v>
      </c>
      <c r="F14" s="3">
        <f t="shared" si="2"/>
        <v>0</v>
      </c>
      <c r="G14" s="5">
        <v>206</v>
      </c>
      <c r="H14" s="3">
        <f t="shared" si="3"/>
        <v>1.8019594121763472E-3</v>
      </c>
      <c r="I14" s="7">
        <v>145</v>
      </c>
      <c r="J14" s="3">
        <f t="shared" si="0"/>
        <v>1.268369489153254E-3</v>
      </c>
    </row>
    <row r="15" spans="1:10" x14ac:dyDescent="0.4">
      <c r="A15" s="1" t="s">
        <v>20</v>
      </c>
      <c r="B15" s="9">
        <v>324041</v>
      </c>
      <c r="C15" s="11">
        <v>48</v>
      </c>
      <c r="D15" s="3">
        <f t="shared" si="1"/>
        <v>1.481294033779676E-4</v>
      </c>
      <c r="E15" s="5">
        <v>573</v>
      </c>
      <c r="F15" s="3">
        <f t="shared" si="2"/>
        <v>1.7682947528244882E-3</v>
      </c>
      <c r="G15" s="5">
        <v>19755</v>
      </c>
      <c r="H15" s="3">
        <f t="shared" si="3"/>
        <v>6.0964507577744791E-2</v>
      </c>
      <c r="I15" s="7">
        <v>27521</v>
      </c>
      <c r="J15" s="3">
        <f t="shared" si="0"/>
        <v>8.4930610632605139E-2</v>
      </c>
    </row>
    <row r="16" spans="1:10" x14ac:dyDescent="0.4">
      <c r="A16" s="1" t="s">
        <v>21</v>
      </c>
      <c r="B16" s="9">
        <v>124216</v>
      </c>
      <c r="C16" s="11">
        <v>35</v>
      </c>
      <c r="D16" s="3">
        <f t="shared" si="1"/>
        <v>2.8176724415534231E-4</v>
      </c>
      <c r="E16" s="5">
        <v>33</v>
      </c>
      <c r="F16" s="3">
        <f t="shared" si="2"/>
        <v>2.6566625877503706E-4</v>
      </c>
      <c r="G16" s="5">
        <v>1977</v>
      </c>
      <c r="H16" s="3">
        <f t="shared" si="3"/>
        <v>1.5915824048431764E-2</v>
      </c>
      <c r="I16" s="7">
        <v>2771</v>
      </c>
      <c r="J16" s="3">
        <f t="shared" si="0"/>
        <v>2.230791524441296E-2</v>
      </c>
    </row>
    <row r="17" spans="1:10" x14ac:dyDescent="0.4">
      <c r="A17" s="1" t="s">
        <v>22</v>
      </c>
      <c r="B17" s="9">
        <v>55507</v>
      </c>
      <c r="C17" s="11">
        <v>6</v>
      </c>
      <c r="D17" s="3">
        <f t="shared" si="1"/>
        <v>1.0809447457077486E-4</v>
      </c>
      <c r="E17" s="5">
        <v>29</v>
      </c>
      <c r="F17" s="3">
        <f t="shared" si="2"/>
        <v>5.2245662709207849E-4</v>
      </c>
      <c r="G17" s="5">
        <v>1067</v>
      </c>
      <c r="H17" s="3">
        <f t="shared" si="3"/>
        <v>1.922280072783613E-2</v>
      </c>
      <c r="I17" s="7">
        <v>1385</v>
      </c>
      <c r="J17" s="3">
        <f t="shared" si="0"/>
        <v>2.4951807880087197E-2</v>
      </c>
    </row>
    <row r="18" spans="1:10" x14ac:dyDescent="0.4">
      <c r="A18" s="1" t="s">
        <v>23</v>
      </c>
      <c r="B18" s="9">
        <v>476487</v>
      </c>
      <c r="C18" s="11">
        <v>331</v>
      </c>
      <c r="D18" s="3">
        <f t="shared" si="1"/>
        <v>6.9466743059097102E-4</v>
      </c>
      <c r="E18" s="5">
        <v>334</v>
      </c>
      <c r="F18" s="3">
        <f t="shared" si="2"/>
        <v>7.0096351002230908E-4</v>
      </c>
      <c r="G18" s="5">
        <v>4818</v>
      </c>
      <c r="H18" s="3">
        <f t="shared" si="3"/>
        <v>1.0111503566728998E-2</v>
      </c>
      <c r="I18" s="7">
        <v>14465</v>
      </c>
      <c r="J18" s="3">
        <f t="shared" si="0"/>
        <v>3.0357596324768567E-2</v>
      </c>
    </row>
    <row r="19" spans="1:10" x14ac:dyDescent="0.4">
      <c r="A19" s="1" t="s">
        <v>24</v>
      </c>
      <c r="B19" s="9">
        <v>303558</v>
      </c>
      <c r="C19" s="11">
        <v>392</v>
      </c>
      <c r="D19" s="3">
        <f t="shared" si="1"/>
        <v>1.2913512409490114E-3</v>
      </c>
      <c r="E19" s="5">
        <v>0</v>
      </c>
      <c r="F19" s="3">
        <f t="shared" si="2"/>
        <v>0</v>
      </c>
      <c r="G19" s="5">
        <v>475</v>
      </c>
      <c r="H19" s="3">
        <f t="shared" si="3"/>
        <v>1.5647751006397459E-3</v>
      </c>
      <c r="I19" s="7">
        <v>563</v>
      </c>
      <c r="J19" s="3">
        <f t="shared" si="0"/>
        <v>1.85467027717932E-3</v>
      </c>
    </row>
    <row r="20" spans="1:10" x14ac:dyDescent="0.4">
      <c r="A20" s="1" t="s">
        <v>25</v>
      </c>
      <c r="B20" s="9">
        <v>268439</v>
      </c>
      <c r="C20" s="11">
        <v>148</v>
      </c>
      <c r="D20" s="3">
        <f t="shared" si="1"/>
        <v>5.5133568520222473E-4</v>
      </c>
      <c r="E20" s="5">
        <v>385</v>
      </c>
      <c r="F20" s="3">
        <f t="shared" si="2"/>
        <v>1.4342178297490306E-3</v>
      </c>
      <c r="G20" s="5">
        <v>1674</v>
      </c>
      <c r="H20" s="3">
        <f t="shared" si="3"/>
        <v>6.2360536285711093E-3</v>
      </c>
      <c r="I20" s="7">
        <v>167</v>
      </c>
      <c r="J20" s="3">
        <f t="shared" si="0"/>
        <v>6.2211526641061841E-4</v>
      </c>
    </row>
    <row r="21" spans="1:10" x14ac:dyDescent="0.4">
      <c r="A21" s="1" t="s">
        <v>26</v>
      </c>
      <c r="B21" s="9">
        <v>39211</v>
      </c>
      <c r="C21" s="11">
        <v>46</v>
      </c>
      <c r="D21" s="3">
        <f t="shared" si="1"/>
        <v>1.1731401902527353E-3</v>
      </c>
      <c r="E21" s="5">
        <v>10</v>
      </c>
      <c r="F21" s="3">
        <f t="shared" si="2"/>
        <v>2.5503047614189897E-4</v>
      </c>
      <c r="G21" s="5">
        <v>286</v>
      </c>
      <c r="H21" s="3">
        <f t="shared" si="3"/>
        <v>7.2938716176583103E-3</v>
      </c>
      <c r="I21" s="7">
        <v>1164</v>
      </c>
      <c r="J21" s="3">
        <f t="shared" si="0"/>
        <v>2.9685547422917038E-2</v>
      </c>
    </row>
    <row r="22" spans="1:10" x14ac:dyDescent="0.4">
      <c r="A22" s="1" t="s">
        <v>27</v>
      </c>
      <c r="B22" s="9">
        <v>269050</v>
      </c>
      <c r="C22" s="11">
        <v>0</v>
      </c>
      <c r="D22" s="3">
        <f t="shared" si="1"/>
        <v>0</v>
      </c>
      <c r="E22" s="5">
        <v>0</v>
      </c>
      <c r="F22" s="3">
        <f t="shared" si="2"/>
        <v>0</v>
      </c>
      <c r="G22" s="5">
        <v>3149</v>
      </c>
      <c r="H22" s="3">
        <f t="shared" si="3"/>
        <v>1.1704144211113175E-2</v>
      </c>
      <c r="I22" s="7">
        <v>239</v>
      </c>
      <c r="J22" s="3">
        <f t="shared" si="0"/>
        <v>8.8831072291395646E-4</v>
      </c>
    </row>
    <row r="23" spans="1:10" x14ac:dyDescent="0.4">
      <c r="A23" s="1" t="s">
        <v>28</v>
      </c>
      <c r="B23" s="9">
        <v>201836</v>
      </c>
      <c r="C23" s="11">
        <v>76</v>
      </c>
      <c r="D23" s="3">
        <f t="shared" si="1"/>
        <v>3.7654333221030935E-4</v>
      </c>
      <c r="E23" s="5">
        <v>349</v>
      </c>
      <c r="F23" s="3">
        <f t="shared" si="2"/>
        <v>1.7291266176499732E-3</v>
      </c>
      <c r="G23" s="5">
        <v>4676</v>
      </c>
      <c r="H23" s="3">
        <f t="shared" si="3"/>
        <v>2.3167323965992193E-2</v>
      </c>
      <c r="I23" s="7">
        <v>2077</v>
      </c>
      <c r="J23" s="3">
        <f t="shared" si="0"/>
        <v>1.0290532907905428E-2</v>
      </c>
    </row>
    <row r="24" spans="1:10" x14ac:dyDescent="0.4">
      <c r="A24" s="1" t="s">
        <v>29</v>
      </c>
      <c r="B24" s="9">
        <v>61268</v>
      </c>
      <c r="C24" s="11">
        <v>54</v>
      </c>
      <c r="D24" s="3">
        <f t="shared" si="1"/>
        <v>8.8137363713520925E-4</v>
      </c>
      <c r="E24" s="5">
        <v>0</v>
      </c>
      <c r="F24" s="3">
        <f t="shared" si="2"/>
        <v>0</v>
      </c>
      <c r="G24" s="5">
        <v>206</v>
      </c>
      <c r="H24" s="3">
        <f t="shared" si="3"/>
        <v>3.3622772083306131E-3</v>
      </c>
      <c r="I24" s="7">
        <v>817</v>
      </c>
      <c r="J24" s="3">
        <f t="shared" si="0"/>
        <v>1.3334856695175295E-2</v>
      </c>
    </row>
    <row r="25" spans="1:10" x14ac:dyDescent="0.4">
      <c r="A25" s="1" t="s">
        <v>30</v>
      </c>
      <c r="B25" s="9">
        <v>76874</v>
      </c>
      <c r="C25" s="11">
        <v>51</v>
      </c>
      <c r="D25" s="3">
        <f t="shared" si="1"/>
        <v>6.6342326404245913E-4</v>
      </c>
      <c r="E25" s="5">
        <v>1</v>
      </c>
      <c r="F25" s="3">
        <f t="shared" si="2"/>
        <v>1.3008299294950178E-5</v>
      </c>
      <c r="G25" s="5">
        <v>275</v>
      </c>
      <c r="H25" s="3">
        <f t="shared" si="3"/>
        <v>3.5772823061112988E-3</v>
      </c>
      <c r="I25" s="7">
        <v>1448</v>
      </c>
      <c r="J25" s="3">
        <f t="shared" si="0"/>
        <v>1.8836017379087858E-2</v>
      </c>
    </row>
    <row r="26" spans="1:10" x14ac:dyDescent="0.4">
      <c r="A26" s="1" t="s">
        <v>31</v>
      </c>
      <c r="B26" s="9">
        <v>129436</v>
      </c>
      <c r="C26" s="11">
        <v>0</v>
      </c>
      <c r="D26" s="3">
        <f t="shared" si="1"/>
        <v>0</v>
      </c>
      <c r="E26" s="5">
        <v>0</v>
      </c>
      <c r="F26" s="3">
        <f t="shared" si="2"/>
        <v>0</v>
      </c>
      <c r="G26" s="5">
        <v>353</v>
      </c>
      <c r="H26" s="3">
        <f t="shared" si="3"/>
        <v>2.7272165394480671E-3</v>
      </c>
      <c r="I26" s="7">
        <v>1117</v>
      </c>
      <c r="J26" s="3">
        <f t="shared" si="0"/>
        <v>8.6297475200098894E-3</v>
      </c>
    </row>
    <row r="27" spans="1:10" x14ac:dyDescent="0.4">
      <c r="A27" s="1" t="s">
        <v>32</v>
      </c>
      <c r="B27" s="9">
        <v>86359</v>
      </c>
      <c r="C27" s="11">
        <v>87</v>
      </c>
      <c r="D27" s="3">
        <f t="shared" si="1"/>
        <v>1.007422503734411E-3</v>
      </c>
      <c r="E27" s="5">
        <v>65</v>
      </c>
      <c r="F27" s="3">
        <f t="shared" si="2"/>
        <v>7.5267198554869789E-4</v>
      </c>
      <c r="G27" s="5">
        <v>4095</v>
      </c>
      <c r="H27" s="3">
        <f t="shared" si="3"/>
        <v>4.7418335089567963E-2</v>
      </c>
      <c r="I27" s="7">
        <v>603</v>
      </c>
      <c r="J27" s="3">
        <f t="shared" si="0"/>
        <v>6.9824801120902278E-3</v>
      </c>
    </row>
    <row r="28" spans="1:10" x14ac:dyDescent="0.4">
      <c r="A28" s="1" t="s">
        <v>63</v>
      </c>
      <c r="B28" s="9">
        <v>612214</v>
      </c>
      <c r="C28" s="11">
        <v>2570</v>
      </c>
      <c r="D28" s="3">
        <f t="shared" si="1"/>
        <v>4.1978785196026226E-3</v>
      </c>
      <c r="E28" s="8">
        <v>0</v>
      </c>
      <c r="F28" s="3">
        <f t="shared" si="2"/>
        <v>0</v>
      </c>
      <c r="G28" s="8">
        <v>2560</v>
      </c>
      <c r="H28" s="3">
        <f t="shared" si="3"/>
        <v>4.181544361938799E-3</v>
      </c>
      <c r="I28" s="7">
        <v>8807</v>
      </c>
      <c r="J28" s="3">
        <f t="shared" si="0"/>
        <v>1.4385492654529299E-2</v>
      </c>
    </row>
    <row r="29" spans="1:10" x14ac:dyDescent="0.4">
      <c r="A29" s="1" t="s">
        <v>33</v>
      </c>
      <c r="B29" s="9">
        <v>109772</v>
      </c>
      <c r="C29" s="11">
        <v>191</v>
      </c>
      <c r="D29" s="3">
        <f t="shared" si="1"/>
        <v>1.7399701198848522E-3</v>
      </c>
      <c r="E29" s="5">
        <v>0</v>
      </c>
      <c r="F29" s="3">
        <f t="shared" si="2"/>
        <v>0</v>
      </c>
      <c r="G29" s="5">
        <v>3307</v>
      </c>
      <c r="H29" s="3">
        <f t="shared" si="3"/>
        <v>3.0126079510257624E-2</v>
      </c>
      <c r="I29" s="7">
        <v>2590</v>
      </c>
      <c r="J29" s="3">
        <f t="shared" si="0"/>
        <v>2.3594359217286739E-2</v>
      </c>
    </row>
    <row r="30" spans="1:10" x14ac:dyDescent="0.4">
      <c r="A30" s="1" t="s">
        <v>34</v>
      </c>
      <c r="B30" s="9">
        <v>477346</v>
      </c>
      <c r="C30" s="11">
        <v>593</v>
      </c>
      <c r="D30" s="3">
        <f t="shared" si="1"/>
        <v>1.242285470078308E-3</v>
      </c>
      <c r="E30" s="5">
        <v>0</v>
      </c>
      <c r="F30" s="3">
        <f t="shared" si="2"/>
        <v>0</v>
      </c>
      <c r="G30" s="5">
        <v>13764</v>
      </c>
      <c r="H30" s="3">
        <f t="shared" si="3"/>
        <v>2.8834430371261099E-2</v>
      </c>
      <c r="I30" s="7">
        <v>8226</v>
      </c>
      <c r="J30" s="3">
        <f t="shared" si="0"/>
        <v>1.7232782928944625E-2</v>
      </c>
    </row>
    <row r="31" spans="1:10" x14ac:dyDescent="0.4">
      <c r="A31" s="1" t="s">
        <v>35</v>
      </c>
      <c r="B31" s="9">
        <v>91991</v>
      </c>
      <c r="C31" s="11">
        <v>21</v>
      </c>
      <c r="D31" s="3">
        <f t="shared" si="1"/>
        <v>2.2828320161754956E-4</v>
      </c>
      <c r="E31" s="5">
        <v>110</v>
      </c>
      <c r="F31" s="3">
        <f t="shared" si="2"/>
        <v>1.1957691513300214E-3</v>
      </c>
      <c r="G31" s="5">
        <v>1776</v>
      </c>
      <c r="H31" s="3">
        <f t="shared" si="3"/>
        <v>1.9306236479655618E-2</v>
      </c>
      <c r="I31" s="7">
        <v>1148</v>
      </c>
      <c r="J31" s="3">
        <f t="shared" si="0"/>
        <v>1.2479481688426042E-2</v>
      </c>
    </row>
    <row r="32" spans="1:10" x14ac:dyDescent="0.4">
      <c r="A32" s="1" t="s">
        <v>36</v>
      </c>
      <c r="B32" s="9">
        <v>161461</v>
      </c>
      <c r="C32" s="11">
        <v>76</v>
      </c>
      <c r="D32" s="3">
        <f t="shared" si="1"/>
        <v>4.7070190324598508E-4</v>
      </c>
      <c r="E32" s="5">
        <v>135</v>
      </c>
      <c r="F32" s="3">
        <f t="shared" si="2"/>
        <v>8.3611522287115774E-4</v>
      </c>
      <c r="G32" s="5">
        <v>2240</v>
      </c>
      <c r="H32" s="3">
        <f t="shared" si="3"/>
        <v>1.3873319253565877E-2</v>
      </c>
      <c r="I32" s="7">
        <v>4012</v>
      </c>
      <c r="J32" s="3">
        <f t="shared" si="0"/>
        <v>2.4848105734511738E-2</v>
      </c>
    </row>
    <row r="33" spans="1:10" x14ac:dyDescent="0.4">
      <c r="A33" s="1" t="s">
        <v>37</v>
      </c>
      <c r="B33" s="9">
        <v>107638</v>
      </c>
      <c r="C33" s="11">
        <v>11</v>
      </c>
      <c r="D33" s="3">
        <f t="shared" si="1"/>
        <v>1.0219439231498169E-4</v>
      </c>
      <c r="E33" s="5">
        <v>103</v>
      </c>
      <c r="F33" s="3">
        <f t="shared" si="2"/>
        <v>9.569111280402832E-4</v>
      </c>
      <c r="G33" s="5">
        <v>7828</v>
      </c>
      <c r="H33" s="3">
        <f t="shared" si="3"/>
        <v>7.2725245731061525E-2</v>
      </c>
      <c r="I33" s="7">
        <v>1230</v>
      </c>
      <c r="J33" s="3">
        <f t="shared" si="0"/>
        <v>1.1427191140675226E-2</v>
      </c>
    </row>
    <row r="34" spans="1:10" x14ac:dyDescent="0.4">
      <c r="A34" s="1" t="s">
        <v>38</v>
      </c>
      <c r="B34" s="9">
        <v>212157</v>
      </c>
      <c r="C34" s="11">
        <v>191</v>
      </c>
      <c r="D34" s="3">
        <f t="shared" si="1"/>
        <v>9.0027668189124094E-4</v>
      </c>
      <c r="E34" s="5">
        <v>128</v>
      </c>
      <c r="F34" s="3">
        <f t="shared" si="2"/>
        <v>6.0332678158156461E-4</v>
      </c>
      <c r="G34" s="5">
        <v>1174</v>
      </c>
      <c r="H34" s="3">
        <f t="shared" si="3"/>
        <v>5.5336378248184125E-3</v>
      </c>
      <c r="I34" s="7">
        <v>7242</v>
      </c>
      <c r="J34" s="3">
        <f t="shared" si="0"/>
        <v>3.4135098064169457E-2</v>
      </c>
    </row>
    <row r="35" spans="1:10" x14ac:dyDescent="0.4">
      <c r="A35" s="1" t="s">
        <v>39</v>
      </c>
      <c r="B35" s="9">
        <v>179892</v>
      </c>
      <c r="C35" s="11">
        <v>0</v>
      </c>
      <c r="D35" s="3">
        <f t="shared" si="1"/>
        <v>0</v>
      </c>
      <c r="E35" s="5">
        <v>4</v>
      </c>
      <c r="F35" s="3">
        <f t="shared" si="2"/>
        <v>2.2235563560358437E-5</v>
      </c>
      <c r="G35" s="5">
        <v>2707</v>
      </c>
      <c r="H35" s="3">
        <f t="shared" si="3"/>
        <v>1.5047917639472573E-2</v>
      </c>
      <c r="I35" s="7">
        <v>14572</v>
      </c>
      <c r="J35" s="3">
        <f t="shared" si="0"/>
        <v>8.1004158050385786E-2</v>
      </c>
    </row>
    <row r="36" spans="1:10" x14ac:dyDescent="0.4">
      <c r="A36" s="1" t="s">
        <v>40</v>
      </c>
      <c r="B36" s="9">
        <v>201917</v>
      </c>
      <c r="C36" s="11">
        <v>0</v>
      </c>
      <c r="D36" s="3">
        <f t="shared" si="1"/>
        <v>0</v>
      </c>
      <c r="E36" s="8">
        <v>0</v>
      </c>
      <c r="F36" s="3">
        <f t="shared" si="2"/>
        <v>0</v>
      </c>
      <c r="G36" s="5">
        <v>347</v>
      </c>
      <c r="H36" s="3">
        <f t="shared" si="3"/>
        <v>1.7185279099828147E-3</v>
      </c>
      <c r="I36" s="7">
        <v>4363</v>
      </c>
      <c r="J36" s="3">
        <f t="shared" si="0"/>
        <v>2.1607888389783923E-2</v>
      </c>
    </row>
    <row r="37" spans="1:10" x14ac:dyDescent="0.4">
      <c r="A37" s="1" t="s">
        <v>41</v>
      </c>
      <c r="B37" s="9">
        <v>172107</v>
      </c>
      <c r="C37" s="11">
        <v>63</v>
      </c>
      <c r="D37" s="3">
        <f t="shared" si="1"/>
        <v>3.6605135177534908E-4</v>
      </c>
      <c r="E37" s="5">
        <v>45</v>
      </c>
      <c r="F37" s="3">
        <f t="shared" si="2"/>
        <v>2.6146525126810648E-4</v>
      </c>
      <c r="G37" s="5">
        <v>3483</v>
      </c>
      <c r="H37" s="3">
        <f t="shared" si="3"/>
        <v>2.023741044815144E-2</v>
      </c>
      <c r="I37" s="7">
        <v>2625</v>
      </c>
      <c r="J37" s="3">
        <f t="shared" si="0"/>
        <v>1.5252139657306211E-2</v>
      </c>
    </row>
    <row r="38" spans="1:10" x14ac:dyDescent="0.4">
      <c r="A38" s="1" t="s">
        <v>42</v>
      </c>
      <c r="B38" s="9">
        <v>116310</v>
      </c>
      <c r="C38" s="11">
        <v>2</v>
      </c>
      <c r="D38" s="3">
        <f t="shared" si="1"/>
        <v>1.7195426016679562E-5</v>
      </c>
      <c r="E38" s="5">
        <v>139</v>
      </c>
      <c r="F38" s="3">
        <f t="shared" si="2"/>
        <v>1.1950821081592297E-3</v>
      </c>
      <c r="G38" s="5">
        <v>3699</v>
      </c>
      <c r="H38" s="3">
        <f t="shared" si="3"/>
        <v>3.1802940417848855E-2</v>
      </c>
      <c r="I38" s="7">
        <v>6623</v>
      </c>
      <c r="J38" s="3">
        <f t="shared" si="0"/>
        <v>5.6942653254234372E-2</v>
      </c>
    </row>
    <row r="39" spans="1:10" x14ac:dyDescent="0.4">
      <c r="A39" s="1" t="s">
        <v>43</v>
      </c>
      <c r="B39" s="9">
        <v>119259</v>
      </c>
      <c r="C39" s="11">
        <v>32</v>
      </c>
      <c r="D39" s="3">
        <f t="shared" si="1"/>
        <v>2.6832356467855673E-4</v>
      </c>
      <c r="E39" s="5">
        <v>46</v>
      </c>
      <c r="F39" s="3">
        <f t="shared" si="2"/>
        <v>3.8571512422542532E-4</v>
      </c>
      <c r="G39" s="5">
        <v>444</v>
      </c>
      <c r="H39" s="3">
        <f t="shared" si="3"/>
        <v>3.7229894599149749E-3</v>
      </c>
      <c r="I39" s="7">
        <v>2769</v>
      </c>
      <c r="J39" s="3">
        <f t="shared" si="0"/>
        <v>2.3218373456091363E-2</v>
      </c>
    </row>
    <row r="40" spans="1:10" x14ac:dyDescent="0.4">
      <c r="A40" s="1" t="s">
        <v>44</v>
      </c>
      <c r="B40" s="9">
        <v>279493</v>
      </c>
      <c r="C40" s="11">
        <v>152</v>
      </c>
      <c r="D40" s="3">
        <f t="shared" si="1"/>
        <v>5.4384188512771341E-4</v>
      </c>
      <c r="E40" s="5">
        <v>177</v>
      </c>
      <c r="F40" s="3">
        <f t="shared" si="2"/>
        <v>6.3328956360266626E-4</v>
      </c>
      <c r="G40" s="5">
        <v>1901</v>
      </c>
      <c r="H40" s="3">
        <f t="shared" si="3"/>
        <v>6.8016014712354153E-3</v>
      </c>
      <c r="I40" s="7">
        <v>10304</v>
      </c>
      <c r="J40" s="3">
        <f t="shared" si="0"/>
        <v>3.6866755160236568E-2</v>
      </c>
    </row>
    <row r="41" spans="1:10" x14ac:dyDescent="0.4">
      <c r="A41" s="1" t="s">
        <v>45</v>
      </c>
      <c r="B41" s="9">
        <v>112237</v>
      </c>
      <c r="C41" s="11">
        <v>3</v>
      </c>
      <c r="D41" s="3">
        <f t="shared" si="1"/>
        <v>2.6729153487709045E-5</v>
      </c>
      <c r="E41" s="5">
        <v>65</v>
      </c>
      <c r="F41" s="3">
        <f t="shared" si="2"/>
        <v>5.7913165890036264E-4</v>
      </c>
      <c r="G41" s="5">
        <v>698</v>
      </c>
      <c r="H41" s="3">
        <f t="shared" si="3"/>
        <v>6.2189830448069706E-3</v>
      </c>
      <c r="I41" s="7">
        <v>2810</v>
      </c>
      <c r="J41" s="3">
        <f t="shared" si="0"/>
        <v>2.5036307100154139E-2</v>
      </c>
    </row>
    <row r="42" spans="1:10" x14ac:dyDescent="0.4">
      <c r="A42" s="1" t="s">
        <v>46</v>
      </c>
      <c r="B42" s="9">
        <v>89553</v>
      </c>
      <c r="C42" s="11">
        <v>3</v>
      </c>
      <c r="D42" s="3">
        <f t="shared" ref="D42:D48" si="4">SUM(C42/B41)</f>
        <v>2.6729153487709045E-5</v>
      </c>
      <c r="E42" s="5">
        <v>20</v>
      </c>
      <c r="F42" s="3">
        <f t="shared" si="2"/>
        <v>2.233314350161357E-4</v>
      </c>
      <c r="G42" s="5">
        <v>704</v>
      </c>
      <c r="H42" s="3">
        <f t="shared" si="3"/>
        <v>7.8612665125679763E-3</v>
      </c>
      <c r="I42" s="7">
        <v>187</v>
      </c>
      <c r="J42" s="3">
        <f t="shared" si="0"/>
        <v>2.0881489174008686E-3</v>
      </c>
    </row>
    <row r="43" spans="1:10" x14ac:dyDescent="0.4">
      <c r="A43" s="1" t="s">
        <v>47</v>
      </c>
      <c r="B43" s="9">
        <v>61152</v>
      </c>
      <c r="C43" s="11">
        <v>18</v>
      </c>
      <c r="D43" s="3">
        <f t="shared" si="4"/>
        <v>2.0099829151452213E-4</v>
      </c>
      <c r="E43" s="5">
        <v>41</v>
      </c>
      <c r="F43" s="3">
        <f t="shared" si="2"/>
        <v>6.7046049188906334E-4</v>
      </c>
      <c r="G43" s="5">
        <v>1132</v>
      </c>
      <c r="H43" s="3">
        <f t="shared" si="3"/>
        <v>1.8511250654107796E-2</v>
      </c>
      <c r="I43" s="7">
        <v>693</v>
      </c>
      <c r="J43" s="3">
        <f t="shared" si="0"/>
        <v>1.1332417582417582E-2</v>
      </c>
    </row>
    <row r="44" spans="1:10" x14ac:dyDescent="0.4">
      <c r="A44" s="1" t="s">
        <v>48</v>
      </c>
      <c r="B44" s="9">
        <v>116676</v>
      </c>
      <c r="C44" s="11">
        <v>0</v>
      </c>
      <c r="D44" s="3">
        <f t="shared" si="4"/>
        <v>0</v>
      </c>
      <c r="E44" s="5">
        <v>4</v>
      </c>
      <c r="F44" s="3">
        <f t="shared" si="2"/>
        <v>3.4282971647982445E-5</v>
      </c>
      <c r="G44" s="5">
        <v>2407</v>
      </c>
      <c r="H44" s="3">
        <f t="shared" si="3"/>
        <v>2.0629778189173439E-2</v>
      </c>
      <c r="I44" s="7">
        <v>600</v>
      </c>
      <c r="J44" s="3">
        <f t="shared" si="0"/>
        <v>5.1424457471973672E-3</v>
      </c>
    </row>
    <row r="45" spans="1:10" x14ac:dyDescent="0.4">
      <c r="A45" s="1" t="s">
        <v>49</v>
      </c>
      <c r="B45" s="9">
        <v>174513</v>
      </c>
      <c r="C45" s="11">
        <v>433</v>
      </c>
      <c r="D45" s="3">
        <f t="shared" si="4"/>
        <v>3.7111316808941001E-3</v>
      </c>
      <c r="E45" s="5">
        <v>1</v>
      </c>
      <c r="F45" s="3">
        <f t="shared" si="2"/>
        <v>5.7302321317036552E-6</v>
      </c>
      <c r="G45" s="5">
        <v>10649</v>
      </c>
      <c r="H45" s="3">
        <f t="shared" si="3"/>
        <v>6.1021241970512223E-2</v>
      </c>
      <c r="I45" s="7">
        <v>6837</v>
      </c>
      <c r="J45" s="3">
        <f t="shared" si="0"/>
        <v>3.9177597084457894E-2</v>
      </c>
    </row>
    <row r="46" spans="1:10" x14ac:dyDescent="0.4">
      <c r="A46" s="1" t="s">
        <v>50</v>
      </c>
      <c r="B46" s="9">
        <v>296141</v>
      </c>
      <c r="C46" s="11">
        <v>46</v>
      </c>
      <c r="D46" s="3">
        <f t="shared" si="4"/>
        <v>2.6359067805836815E-4</v>
      </c>
      <c r="E46" s="5">
        <v>320</v>
      </c>
      <c r="F46" s="3">
        <f t="shared" si="2"/>
        <v>1.0805663518391577E-3</v>
      </c>
      <c r="G46" s="5">
        <v>1637</v>
      </c>
      <c r="H46" s="3">
        <f t="shared" si="3"/>
        <v>5.5277722436271907E-3</v>
      </c>
      <c r="I46" s="7">
        <v>17776</v>
      </c>
      <c r="J46" s="3">
        <f t="shared" si="0"/>
        <v>6.0025460844665209E-2</v>
      </c>
    </row>
    <row r="47" spans="1:10" x14ac:dyDescent="0.4">
      <c r="A47" s="1" t="s">
        <v>51</v>
      </c>
      <c r="B47" s="9">
        <v>90089</v>
      </c>
      <c r="C47" s="11">
        <v>11</v>
      </c>
      <c r="D47" s="3">
        <f t="shared" si="4"/>
        <v>3.7144468344471043E-5</v>
      </c>
      <c r="E47" s="5">
        <v>17</v>
      </c>
      <c r="F47" s="3">
        <f t="shared" si="2"/>
        <v>1.8870228329762791E-4</v>
      </c>
      <c r="G47" s="5">
        <v>331</v>
      </c>
      <c r="H47" s="3">
        <f t="shared" si="3"/>
        <v>3.6741444571479313E-3</v>
      </c>
      <c r="I47" s="7">
        <v>1671</v>
      </c>
      <c r="J47" s="3">
        <f t="shared" si="0"/>
        <v>1.854832443472566E-2</v>
      </c>
    </row>
    <row r="48" spans="1:10" x14ac:dyDescent="0.4">
      <c r="A48" s="1" t="s">
        <v>52</v>
      </c>
      <c r="B48" s="9">
        <v>94094</v>
      </c>
      <c r="C48" s="11">
        <v>44</v>
      </c>
      <c r="D48" s="3">
        <f t="shared" si="4"/>
        <v>4.8840590971150754E-4</v>
      </c>
      <c r="E48" s="5">
        <v>59</v>
      </c>
      <c r="F48" s="3">
        <f t="shared" si="2"/>
        <v>6.2703254192615892E-4</v>
      </c>
      <c r="G48" s="5">
        <v>1834</v>
      </c>
      <c r="H48" s="3">
        <f t="shared" si="3"/>
        <v>1.949114715072162E-2</v>
      </c>
      <c r="I48" s="7">
        <v>2273</v>
      </c>
      <c r="J48" s="3">
        <f t="shared" si="0"/>
        <v>2.4156694369460326E-2</v>
      </c>
    </row>
    <row r="49" spans="1:10" x14ac:dyDescent="0.4">
      <c r="A49" s="1" t="s">
        <v>53</v>
      </c>
      <c r="B49" s="9">
        <v>16861</v>
      </c>
      <c r="C49" s="12">
        <v>0</v>
      </c>
      <c r="D49" s="3">
        <f t="shared" ref="D49:D57" si="5">SUM(C50/B48)</f>
        <v>3.8259612727697834E-3</v>
      </c>
      <c r="E49" s="8">
        <v>0</v>
      </c>
      <c r="F49" s="3">
        <f t="shared" si="2"/>
        <v>0</v>
      </c>
      <c r="G49" s="6">
        <v>11</v>
      </c>
      <c r="H49" s="3">
        <f t="shared" si="3"/>
        <v>6.5239309649486985E-4</v>
      </c>
      <c r="I49" s="7">
        <v>22</v>
      </c>
      <c r="J49" s="3">
        <f t="shared" si="0"/>
        <v>1.3047861929897397E-3</v>
      </c>
    </row>
    <row r="50" spans="1:10" x14ac:dyDescent="0.4">
      <c r="A50" s="1" t="s">
        <v>54</v>
      </c>
      <c r="B50" s="9">
        <v>190162</v>
      </c>
      <c r="C50" s="13">
        <v>360</v>
      </c>
      <c r="D50" s="3">
        <f t="shared" si="5"/>
        <v>1.4530573512840282E-2</v>
      </c>
      <c r="E50" s="7">
        <v>95</v>
      </c>
      <c r="F50" s="3">
        <f t="shared" si="2"/>
        <v>4.9957404739117174E-4</v>
      </c>
      <c r="G50" s="5">
        <v>667</v>
      </c>
      <c r="H50" s="3">
        <f t="shared" si="3"/>
        <v>3.5075356801043322E-3</v>
      </c>
      <c r="I50" s="7">
        <v>131</v>
      </c>
      <c r="J50" s="3">
        <f t="shared" si="0"/>
        <v>6.8888631798151047E-4</v>
      </c>
    </row>
    <row r="51" spans="1:10" x14ac:dyDescent="0.4">
      <c r="A51" s="1" t="s">
        <v>55</v>
      </c>
      <c r="B51" s="9">
        <v>173449</v>
      </c>
      <c r="C51">
        <v>245</v>
      </c>
      <c r="D51" s="3">
        <f t="shared" si="5"/>
        <v>4.7328067647584693E-4</v>
      </c>
      <c r="E51" s="8">
        <v>54</v>
      </c>
      <c r="F51" s="3">
        <f t="shared" si="2"/>
        <v>3.1133070816205337E-4</v>
      </c>
      <c r="G51" s="5">
        <v>388</v>
      </c>
      <c r="H51" s="3">
        <f t="shared" si="3"/>
        <v>2.2369687919791986E-3</v>
      </c>
      <c r="I51" s="7">
        <v>1824</v>
      </c>
      <c r="J51" s="3">
        <f t="shared" si="0"/>
        <v>1.0516059475696025E-2</v>
      </c>
    </row>
    <row r="52" spans="1:10" x14ac:dyDescent="0.4">
      <c r="A52" s="1" t="s">
        <v>56</v>
      </c>
      <c r="B52" s="9">
        <v>127034</v>
      </c>
      <c r="C52" s="14">
        <v>90</v>
      </c>
      <c r="D52" s="3">
        <f t="shared" si="5"/>
        <v>6.7454986768444901E-4</v>
      </c>
      <c r="E52" s="5">
        <v>73</v>
      </c>
      <c r="F52" s="3">
        <f t="shared" si="2"/>
        <v>5.7464930648487805E-4</v>
      </c>
      <c r="G52" s="5">
        <v>2071</v>
      </c>
      <c r="H52" s="3">
        <f t="shared" si="3"/>
        <v>1.6302722105892911E-2</v>
      </c>
      <c r="I52" s="7">
        <v>261</v>
      </c>
      <c r="J52" s="3">
        <f t="shared" si="0"/>
        <v>2.0545680683911392E-3</v>
      </c>
    </row>
    <row r="53" spans="1:10" x14ac:dyDescent="0.4">
      <c r="A53" s="1" t="s">
        <v>57</v>
      </c>
      <c r="B53" s="9">
        <v>131333</v>
      </c>
      <c r="C53" s="12">
        <v>117</v>
      </c>
      <c r="D53" s="3">
        <f t="shared" si="5"/>
        <v>1.3224805957460207E-3</v>
      </c>
      <c r="E53" s="5">
        <v>420</v>
      </c>
      <c r="F53" s="3">
        <f t="shared" si="2"/>
        <v>3.1979776598417761E-3</v>
      </c>
      <c r="G53" s="5">
        <v>846</v>
      </c>
      <c r="H53" s="3">
        <f t="shared" si="3"/>
        <v>6.4416407148241489E-3</v>
      </c>
      <c r="I53" s="7">
        <v>8981</v>
      </c>
      <c r="J53" s="3">
        <f t="shared" si="0"/>
        <v>6.8383422292949983E-2</v>
      </c>
    </row>
    <row r="54" spans="1:10" x14ac:dyDescent="0.4">
      <c r="A54" s="1" t="s">
        <v>58</v>
      </c>
      <c r="B54" s="9">
        <v>76575</v>
      </c>
      <c r="C54" s="11">
        <v>168</v>
      </c>
      <c r="D54" s="3">
        <f t="shared" si="5"/>
        <v>2.2842697570298401E-4</v>
      </c>
      <c r="E54" s="5">
        <v>0</v>
      </c>
      <c r="F54" s="3">
        <f t="shared" si="2"/>
        <v>0</v>
      </c>
      <c r="G54" s="5">
        <v>296</v>
      </c>
      <c r="H54" s="3">
        <f t="shared" si="3"/>
        <v>3.8654913483512896E-3</v>
      </c>
      <c r="I54" s="7">
        <v>2705</v>
      </c>
      <c r="J54" s="3">
        <f t="shared" si="0"/>
        <v>3.532484492327783E-2</v>
      </c>
    </row>
    <row r="55" spans="1:10" x14ac:dyDescent="0.4">
      <c r="A55" s="1" t="s">
        <v>59</v>
      </c>
      <c r="B55" s="9">
        <v>259595</v>
      </c>
      <c r="C55" s="11">
        <v>30</v>
      </c>
      <c r="D55" s="3">
        <f t="shared" si="5"/>
        <v>1.3294156056154097E-2</v>
      </c>
      <c r="E55" s="5">
        <v>416</v>
      </c>
      <c r="F55" s="3">
        <f t="shared" si="2"/>
        <v>1.6024961959976117E-3</v>
      </c>
      <c r="G55" s="5">
        <v>3481</v>
      </c>
      <c r="H55" s="3">
        <f t="shared" si="3"/>
        <v>1.3409349178528093E-2</v>
      </c>
      <c r="I55" s="7">
        <v>4324</v>
      </c>
      <c r="J55" s="3">
        <f t="shared" si="0"/>
        <v>1.6656715268013638E-2</v>
      </c>
    </row>
    <row r="56" spans="1:10" x14ac:dyDescent="0.4">
      <c r="A56" s="1" t="s">
        <v>60</v>
      </c>
      <c r="B56" s="9">
        <v>738013</v>
      </c>
      <c r="C56" s="11">
        <v>1018</v>
      </c>
      <c r="D56" s="3">
        <f t="shared" si="5"/>
        <v>7.7043086346039016E-5</v>
      </c>
      <c r="E56" s="5">
        <v>391</v>
      </c>
      <c r="F56" s="3">
        <f t="shared" si="2"/>
        <v>5.2980096556564727E-4</v>
      </c>
      <c r="G56" s="5">
        <v>27611</v>
      </c>
      <c r="H56" s="3">
        <f t="shared" si="3"/>
        <v>3.7412620102897913E-2</v>
      </c>
      <c r="I56" s="7">
        <v>41062</v>
      </c>
      <c r="J56" s="3">
        <f t="shared" si="0"/>
        <v>5.5638586312165235E-2</v>
      </c>
    </row>
    <row r="57" spans="1:10" x14ac:dyDescent="0.4">
      <c r="A57" s="1" t="s">
        <v>61</v>
      </c>
      <c r="B57" s="9">
        <v>34788</v>
      </c>
      <c r="C57" s="11">
        <v>20</v>
      </c>
      <c r="D57" s="3">
        <f t="shared" si="5"/>
        <v>1.2276206516687375E-2</v>
      </c>
      <c r="E57" s="5">
        <v>9</v>
      </c>
      <c r="F57" s="3">
        <f t="shared" si="2"/>
        <v>2.5870989996550536E-4</v>
      </c>
      <c r="G57" s="5">
        <v>137</v>
      </c>
      <c r="H57" s="3">
        <f t="shared" si="3"/>
        <v>3.9381395883638032E-3</v>
      </c>
      <c r="I57" s="7">
        <v>1429</v>
      </c>
      <c r="J57" s="3">
        <f t="shared" si="0"/>
        <v>4.1077383005634127E-2</v>
      </c>
    </row>
    <row r="58" spans="1:10" x14ac:dyDescent="0.4">
      <c r="A58" s="1" t="s">
        <v>62</v>
      </c>
      <c r="B58" s="10">
        <f>SUM(B4:B57)</f>
        <v>10568256</v>
      </c>
      <c r="C58" s="15">
        <f>SUM(C4:C57)</f>
        <v>9060</v>
      </c>
      <c r="D58" s="3">
        <f>SUM(C58/B58)</f>
        <v>8.5728430499791076E-4</v>
      </c>
      <c r="E58" s="4">
        <f>SUM(E4:E57)</f>
        <v>6161</v>
      </c>
      <c r="F58" s="3">
        <f t="shared" si="2"/>
        <v>5.8297225199692361E-4</v>
      </c>
      <c r="G58" s="4">
        <f>SUM(G4:G57)</f>
        <v>193968</v>
      </c>
      <c r="H58" s="3">
        <f t="shared" si="3"/>
        <v>1.8353832458259906E-2</v>
      </c>
      <c r="I58" s="4">
        <f>SUM(I4:I57)</f>
        <v>263390</v>
      </c>
      <c r="J58" s="3">
        <f t="shared" si="0"/>
        <v>2.4922749789558465E-2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Dale, Dawn</dc:creator>
  <cp:lastModifiedBy>Dale, Dawn</cp:lastModifiedBy>
  <dcterms:created xsi:type="dcterms:W3CDTF">2017-05-08T22:59:26Z</dcterms:created>
  <dcterms:modified xsi:type="dcterms:W3CDTF">2020-09-09T20:35:13Z</dcterms:modified>
</cp:coreProperties>
</file>