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1700" windowHeight="91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D5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C59" i="1" l="1"/>
  <c r="J33" i="1" l="1"/>
  <c r="H41" i="1"/>
  <c r="H33" i="1"/>
  <c r="H34" i="1"/>
  <c r="J28" i="1"/>
  <c r="H28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4" i="1"/>
  <c r="H4" i="1"/>
  <c r="D4" i="1"/>
  <c r="F4" i="1"/>
  <c r="G59" i="1" l="1"/>
  <c r="E59" i="1"/>
  <c r="B59" i="1"/>
  <c r="H59" i="1" l="1"/>
  <c r="J59" i="1"/>
  <c r="F59" i="1"/>
</calcChain>
</file>

<file path=xl/sharedStrings.xml><?xml version="1.0" encoding="utf-8"?>
<sst xmlns="http://schemas.openxmlformats.org/spreadsheetml/2006/main" count="67" uniqueCount="67">
  <si>
    <t>**Unique Users</t>
  </si>
  <si>
    <t>Collection Count</t>
  </si>
  <si>
    <t>30 to 90 Days Overdue</t>
  </si>
  <si>
    <t>Percent 30 to 90 Days Overdue</t>
  </si>
  <si>
    <t>90 to 180 Days Overdue</t>
  </si>
  <si>
    <t>Percent 90 to 180 Days Overdue</t>
  </si>
  <si>
    <t>180 + Days Overdue</t>
  </si>
  <si>
    <t>Percent 180 + Days Overdue</t>
  </si>
  <si>
    <t>Longoverdue Items</t>
  </si>
  <si>
    <t>Percent Longoverdue</t>
  </si>
  <si>
    <t>ARCPLS</t>
  </si>
  <si>
    <t>ARL **</t>
  </si>
  <si>
    <t>BROOK</t>
  </si>
  <si>
    <t>BTRL</t>
  </si>
  <si>
    <t>CCL</t>
  </si>
  <si>
    <t>CHAT</t>
  </si>
  <si>
    <t>CHRL</t>
  </si>
  <si>
    <t>CLAYTN **</t>
  </si>
  <si>
    <t>CPRL **</t>
  </si>
  <si>
    <t>CRLS **</t>
  </si>
  <si>
    <t>DCPL</t>
  </si>
  <si>
    <t>DTRL</t>
  </si>
  <si>
    <t>ECPL</t>
  </si>
  <si>
    <t>FBHCL</t>
  </si>
  <si>
    <t>FRRLS</t>
  </si>
  <si>
    <t>GCHR</t>
  </si>
  <si>
    <t>HALL **</t>
  </si>
  <si>
    <t>HART</t>
  </si>
  <si>
    <t>HCLS **</t>
  </si>
  <si>
    <t>HOU</t>
  </si>
  <si>
    <t>JCL</t>
  </si>
  <si>
    <t>KRLS</t>
  </si>
  <si>
    <t>LBRLS</t>
  </si>
  <si>
    <t>LEE **</t>
  </si>
  <si>
    <t>MCCLS</t>
  </si>
  <si>
    <t>MGRL **</t>
  </si>
  <si>
    <t>MOGL **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</si>
  <si>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</si>
  <si>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</si>
  <si>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</si>
  <si>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</si>
  <si>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</si>
  <si>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</si>
  <si>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</si>
  <si>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</si>
  <si>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</si>
  <si>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</si>
  <si>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 **</t>
  </si>
  <si>
    <t>RML</t>
  </si>
  <si>
    <t>ROCK **</t>
  </si>
  <si>
    <t>SGRL **</t>
  </si>
  <si>
    <t>SHRL</t>
  </si>
  <si>
    <t>SJRLS</t>
  </si>
  <si>
    <t>SRL</t>
  </si>
  <si>
    <t>STATELIB</t>
  </si>
  <si>
    <t>STRL **</t>
  </si>
  <si>
    <t>SWGRL</t>
  </si>
  <si>
    <t>TCPLS **</t>
  </si>
  <si>
    <t>THRL</t>
  </si>
  <si>
    <t>TLLS **</t>
  </si>
  <si>
    <t>TRRLS</t>
  </si>
  <si>
    <t>URRLS</t>
  </si>
  <si>
    <t>WGRL</t>
  </si>
  <si>
    <t>WORTH</t>
  </si>
  <si>
    <t>TOTAL</t>
  </si>
  <si>
    <t>LOPL</t>
  </si>
  <si>
    <t>Overdue Materials by Date Range and Owning Library -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</si>
</sst>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Border="1"/>
    <xf numFmtId="10" fontId="2" fillId="2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3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2" xfId="0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K61" sqref="K61"/>
    </sheetView>
  </sheetViews>
  <sheetFormatPr defaultRowHeight="15" x14ac:dyDescent="0.25"/>
  <cols>
    <col min="1" max="1" width="15" customWidth="1"/>
    <col min="2" max="2" width="11" bestFit="1" customWidth="1"/>
    <col min="3" max="3" width="11.140625" customWidth="1"/>
    <col min="9" max="9" width="12.7109375" customWidth="1"/>
    <col min="10" max="10" width="13.140625" customWidth="1"/>
  </cols>
  <sheetData>
    <row r="1" spans="1:10" ht="18" x14ac:dyDescent="0.35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</row>
    <row r="3" spans="1:10" ht="52.9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2" t="s">
        <v>9</v>
      </c>
    </row>
    <row r="4" spans="1:10" ht="14.45" x14ac:dyDescent="0.3">
      <c r="A4" s="1" t="s">
        <v>10</v>
      </c>
      <c r="B4" s="3">
        <v>318800</v>
      </c>
      <c r="C4" s="3">
        <v>291</v>
      </c>
      <c r="D4" s="4">
        <f>SUM(C4/B4)</f>
        <v>9.1279799247176918E-4</v>
      </c>
      <c r="E4" s="3">
        <v>388</v>
      </c>
      <c r="F4" s="4">
        <f>SUM(E4/B4)</f>
        <v>1.2170639899623588E-3</v>
      </c>
      <c r="G4" s="3">
        <v>16446</v>
      </c>
      <c r="H4" s="4">
        <f>SUM(G4/B4)</f>
        <v>5.1587202007528234E-2</v>
      </c>
      <c r="I4" s="3">
        <v>1581</v>
      </c>
      <c r="J4" s="4">
        <f>SUM(I4/B4)</f>
        <v>4.9592220828105398E-3</v>
      </c>
    </row>
    <row r="5" spans="1:10" ht="14.45" x14ac:dyDescent="0.3">
      <c r="A5" s="1" t="s">
        <v>11</v>
      </c>
      <c r="B5" s="3">
        <v>433170</v>
      </c>
      <c r="C5" s="3">
        <v>326</v>
      </c>
      <c r="D5" s="4">
        <f t="shared" ref="D5:D59" si="0">SUM(C5/B5)</f>
        <v>7.5259136135928163E-4</v>
      </c>
      <c r="E5" s="3">
        <v>203</v>
      </c>
      <c r="F5" s="4">
        <f t="shared" ref="F5:F58" si="1">SUM(E5/B5)</f>
        <v>4.6863817900593302E-4</v>
      </c>
      <c r="G5" s="3">
        <v>2133</v>
      </c>
      <c r="H5" s="4">
        <f t="shared" ref="H5:H58" si="2">SUM(G5/B5)</f>
        <v>4.9241637232495328E-3</v>
      </c>
      <c r="I5" s="3">
        <v>3205</v>
      </c>
      <c r="J5" s="4">
        <f t="shared" ref="J5:J59" si="3">SUM(I5/B5)</f>
        <v>7.3989426783941641E-3</v>
      </c>
    </row>
    <row r="6" spans="1:10" ht="14.45" x14ac:dyDescent="0.3">
      <c r="A6" s="1" t="s">
        <v>12</v>
      </c>
      <c r="B6" s="3">
        <v>69644</v>
      </c>
      <c r="C6" s="3">
        <v>13</v>
      </c>
      <c r="D6" s="4">
        <f t="shared" si="0"/>
        <v>1.8666360346907129E-4</v>
      </c>
      <c r="E6" s="3">
        <v>29</v>
      </c>
      <c r="F6" s="4">
        <f t="shared" si="1"/>
        <v>4.1640342312331284E-4</v>
      </c>
      <c r="G6" s="3">
        <v>663</v>
      </c>
      <c r="H6" s="4">
        <f t="shared" si="2"/>
        <v>9.5198437769226357E-3</v>
      </c>
      <c r="I6" s="3">
        <v>473</v>
      </c>
      <c r="J6" s="4">
        <f t="shared" si="3"/>
        <v>6.7916834185285163E-3</v>
      </c>
    </row>
    <row r="7" spans="1:10" ht="14.45" x14ac:dyDescent="0.3">
      <c r="A7" s="1" t="s">
        <v>13</v>
      </c>
      <c r="B7" s="3">
        <v>111260</v>
      </c>
      <c r="C7" s="3">
        <v>47</v>
      </c>
      <c r="D7" s="4">
        <f t="shared" si="0"/>
        <v>4.2243393852238004E-4</v>
      </c>
      <c r="E7" s="3">
        <v>19</v>
      </c>
      <c r="F7" s="4">
        <f t="shared" si="1"/>
        <v>1.707711666367068E-4</v>
      </c>
      <c r="G7" s="3">
        <v>431</v>
      </c>
      <c r="H7" s="4">
        <f t="shared" si="2"/>
        <v>3.8738090958116123E-3</v>
      </c>
      <c r="I7" s="5">
        <v>698</v>
      </c>
      <c r="J7" s="4">
        <f t="shared" si="3"/>
        <v>6.273593384864282E-3</v>
      </c>
    </row>
    <row r="8" spans="1:10" ht="14.45" x14ac:dyDescent="0.3">
      <c r="A8" s="1" t="s">
        <v>14</v>
      </c>
      <c r="B8" s="3">
        <v>107202</v>
      </c>
      <c r="C8" s="3">
        <v>128</v>
      </c>
      <c r="D8" s="4">
        <f t="shared" si="0"/>
        <v>1.1940075744855507E-3</v>
      </c>
      <c r="E8" s="3">
        <v>141</v>
      </c>
      <c r="F8" s="4">
        <f t="shared" si="1"/>
        <v>1.3152739687692394E-3</v>
      </c>
      <c r="G8" s="3">
        <v>3386</v>
      </c>
      <c r="H8" s="4">
        <f t="shared" si="2"/>
        <v>3.1585231618813082E-2</v>
      </c>
      <c r="I8" s="5">
        <v>4417</v>
      </c>
      <c r="J8" s="4">
        <f t="shared" si="3"/>
        <v>4.1202589503927169E-2</v>
      </c>
    </row>
    <row r="9" spans="1:10" ht="14.45" x14ac:dyDescent="0.3">
      <c r="A9" s="1" t="s">
        <v>15</v>
      </c>
      <c r="B9" s="3">
        <v>48710</v>
      </c>
      <c r="C9" s="3">
        <v>92</v>
      </c>
      <c r="D9" s="4">
        <f t="shared" si="0"/>
        <v>1.8887292137138164E-3</v>
      </c>
      <c r="E9" s="3">
        <v>78</v>
      </c>
      <c r="F9" s="4">
        <f t="shared" si="1"/>
        <v>1.6013138985834531E-3</v>
      </c>
      <c r="G9" s="3">
        <v>18</v>
      </c>
      <c r="H9" s="4">
        <f t="shared" si="2"/>
        <v>3.6953397659618149E-4</v>
      </c>
      <c r="I9" s="5">
        <v>60</v>
      </c>
      <c r="J9" s="4">
        <f t="shared" si="3"/>
        <v>1.2317799219872716E-3</v>
      </c>
    </row>
    <row r="10" spans="1:10" ht="14.45" x14ac:dyDescent="0.3">
      <c r="A10" s="1" t="s">
        <v>16</v>
      </c>
      <c r="B10" s="3">
        <v>152110</v>
      </c>
      <c r="C10" s="3">
        <v>70</v>
      </c>
      <c r="D10" s="4">
        <f t="shared" si="0"/>
        <v>4.6019328117809482E-4</v>
      </c>
      <c r="E10" s="3">
        <v>168</v>
      </c>
      <c r="F10" s="4">
        <f t="shared" si="1"/>
        <v>1.1044638748274275E-3</v>
      </c>
      <c r="G10" s="3">
        <v>3448</v>
      </c>
      <c r="H10" s="4">
        <f t="shared" si="2"/>
        <v>2.2667806192886726E-2</v>
      </c>
      <c r="I10" s="5">
        <v>5108</v>
      </c>
      <c r="J10" s="4">
        <f t="shared" si="3"/>
        <v>3.358096114653869E-2</v>
      </c>
    </row>
    <row r="11" spans="1:10" ht="14.45" x14ac:dyDescent="0.3">
      <c r="A11" s="1" t="s">
        <v>17</v>
      </c>
      <c r="B11" s="3">
        <v>509975</v>
      </c>
      <c r="C11" s="3">
        <v>999</v>
      </c>
      <c r="D11" s="4">
        <f t="shared" si="0"/>
        <v>1.9589195548801413E-3</v>
      </c>
      <c r="E11" s="3">
        <v>1205</v>
      </c>
      <c r="F11" s="4">
        <f t="shared" si="1"/>
        <v>2.3628609245551252E-3</v>
      </c>
      <c r="G11" s="3">
        <v>2738</v>
      </c>
      <c r="H11" s="4">
        <f t="shared" si="2"/>
        <v>5.3688906318937199E-3</v>
      </c>
      <c r="I11" s="5">
        <v>2197</v>
      </c>
      <c r="J11" s="4">
        <f t="shared" si="3"/>
        <v>4.3080543163880585E-3</v>
      </c>
    </row>
    <row r="12" spans="1:10" ht="14.45" x14ac:dyDescent="0.3">
      <c r="A12" s="1" t="s">
        <v>18</v>
      </c>
      <c r="B12" s="3">
        <v>269148</v>
      </c>
      <c r="C12" s="3">
        <v>228</v>
      </c>
      <c r="D12" s="4">
        <f t="shared" si="0"/>
        <v>8.4711757100182795E-4</v>
      </c>
      <c r="E12" s="3">
        <v>298</v>
      </c>
      <c r="F12" s="4">
        <f t="shared" si="1"/>
        <v>1.1071975270111611E-3</v>
      </c>
      <c r="G12" s="3">
        <v>9675</v>
      </c>
      <c r="H12" s="4">
        <f t="shared" si="2"/>
        <v>3.594676534843283E-2</v>
      </c>
      <c r="I12" s="5">
        <v>709</v>
      </c>
      <c r="J12" s="4">
        <f t="shared" si="3"/>
        <v>2.6342384115802457E-3</v>
      </c>
    </row>
    <row r="13" spans="1:10" ht="14.45" x14ac:dyDescent="0.3">
      <c r="A13" s="1" t="s">
        <v>19</v>
      </c>
      <c r="B13" s="3">
        <v>119065</v>
      </c>
      <c r="C13" s="3">
        <v>55</v>
      </c>
      <c r="D13" s="4">
        <f t="shared" si="0"/>
        <v>4.619325578465544E-4</v>
      </c>
      <c r="E13" s="3">
        <v>1</v>
      </c>
      <c r="F13" s="4">
        <f t="shared" si="1"/>
        <v>8.3987737790282611E-6</v>
      </c>
      <c r="G13" s="3">
        <v>217</v>
      </c>
      <c r="H13" s="4">
        <f t="shared" si="2"/>
        <v>1.8225339100491327E-3</v>
      </c>
      <c r="I13" s="5">
        <v>139</v>
      </c>
      <c r="J13" s="4">
        <f t="shared" si="3"/>
        <v>1.1674295552849285E-3</v>
      </c>
    </row>
    <row r="14" spans="1:10" ht="14.45" x14ac:dyDescent="0.3">
      <c r="A14" s="1" t="s">
        <v>20</v>
      </c>
      <c r="B14" s="3">
        <v>333500</v>
      </c>
      <c r="C14" s="3">
        <v>319</v>
      </c>
      <c r="D14" s="4">
        <f t="shared" si="0"/>
        <v>9.5652173913043481E-4</v>
      </c>
      <c r="E14" s="3">
        <v>808</v>
      </c>
      <c r="F14" s="4">
        <f t="shared" si="1"/>
        <v>2.4227886056971512E-3</v>
      </c>
      <c r="G14" s="3">
        <v>20950</v>
      </c>
      <c r="H14" s="4">
        <f t="shared" si="2"/>
        <v>6.2818590704647681E-2</v>
      </c>
      <c r="I14" s="5">
        <v>18692</v>
      </c>
      <c r="J14" s="4">
        <f t="shared" si="3"/>
        <v>5.6047976011994002E-2</v>
      </c>
    </row>
    <row r="15" spans="1:10" ht="14.45" x14ac:dyDescent="0.3">
      <c r="A15" s="1" t="s">
        <v>21</v>
      </c>
      <c r="B15" s="3">
        <v>118431</v>
      </c>
      <c r="C15" s="3">
        <v>45</v>
      </c>
      <c r="D15" s="4">
        <f t="shared" si="0"/>
        <v>3.7996808268105477E-4</v>
      </c>
      <c r="E15" s="3">
        <v>96</v>
      </c>
      <c r="F15" s="4">
        <f t="shared" si="1"/>
        <v>8.1059857638625019E-4</v>
      </c>
      <c r="G15" s="3">
        <v>1933</v>
      </c>
      <c r="H15" s="4">
        <f t="shared" si="2"/>
        <v>1.6321740084943977E-2</v>
      </c>
      <c r="I15" s="5">
        <v>1815</v>
      </c>
      <c r="J15" s="4">
        <f t="shared" si="3"/>
        <v>1.5325379334802543E-2</v>
      </c>
    </row>
    <row r="16" spans="1:10" ht="14.45" x14ac:dyDescent="0.3">
      <c r="A16" s="1" t="s">
        <v>22</v>
      </c>
      <c r="B16" s="3">
        <v>53594</v>
      </c>
      <c r="C16" s="3">
        <v>19</v>
      </c>
      <c r="D16" s="4">
        <f t="shared" si="0"/>
        <v>3.5451729671231855E-4</v>
      </c>
      <c r="E16" s="3">
        <v>36</v>
      </c>
      <c r="F16" s="4">
        <f t="shared" si="1"/>
        <v>6.7171698324439307E-4</v>
      </c>
      <c r="G16" s="3">
        <v>1009</v>
      </c>
      <c r="H16" s="4">
        <f t="shared" si="2"/>
        <v>1.8826734335933126E-2</v>
      </c>
      <c r="I16" s="5">
        <v>1018</v>
      </c>
      <c r="J16" s="4">
        <f t="shared" si="3"/>
        <v>1.8994663581744224E-2</v>
      </c>
    </row>
    <row r="17" spans="1:10" ht="14.45" x14ac:dyDescent="0.3">
      <c r="A17" s="1" t="s">
        <v>23</v>
      </c>
      <c r="B17" s="3">
        <v>57290</v>
      </c>
      <c r="C17" s="3">
        <v>26</v>
      </c>
      <c r="D17" s="4">
        <f t="shared" si="0"/>
        <v>4.5383138418572178E-4</v>
      </c>
      <c r="E17" s="3">
        <v>32</v>
      </c>
      <c r="F17" s="4">
        <f t="shared" si="1"/>
        <v>5.5856170361319598E-4</v>
      </c>
      <c r="G17" s="3">
        <v>1423</v>
      </c>
      <c r="H17" s="4">
        <f t="shared" si="2"/>
        <v>2.4838540757549311E-2</v>
      </c>
      <c r="I17" s="5">
        <v>1509</v>
      </c>
      <c r="J17" s="4">
        <f t="shared" si="3"/>
        <v>2.6339675336009775E-2</v>
      </c>
    </row>
    <row r="18" spans="1:10" ht="14.45" x14ac:dyDescent="0.3">
      <c r="A18" s="1" t="s">
        <v>24</v>
      </c>
      <c r="B18" s="3">
        <v>475602</v>
      </c>
      <c r="C18" s="3">
        <v>274</v>
      </c>
      <c r="D18" s="4">
        <f t="shared" si="0"/>
        <v>5.7611195915912889E-4</v>
      </c>
      <c r="E18" s="3">
        <v>480</v>
      </c>
      <c r="F18" s="4">
        <f t="shared" si="1"/>
        <v>1.0092472277240213E-3</v>
      </c>
      <c r="G18" s="3">
        <v>4083</v>
      </c>
      <c r="H18" s="4">
        <f t="shared" si="2"/>
        <v>8.5849092308274561E-3</v>
      </c>
      <c r="I18" s="5">
        <v>12123</v>
      </c>
      <c r="J18" s="4">
        <f t="shared" si="3"/>
        <v>2.5489800295204815E-2</v>
      </c>
    </row>
    <row r="19" spans="1:10" ht="14.45" x14ac:dyDescent="0.3">
      <c r="A19" s="1" t="s">
        <v>25</v>
      </c>
      <c r="B19" s="3">
        <v>289542</v>
      </c>
      <c r="C19" s="3">
        <v>135</v>
      </c>
      <c r="D19" s="4">
        <f t="shared" si="0"/>
        <v>4.6625360051391509E-4</v>
      </c>
      <c r="E19" s="3">
        <v>235</v>
      </c>
      <c r="F19" s="4">
        <f t="shared" si="1"/>
        <v>8.1162663793162991E-4</v>
      </c>
      <c r="G19" s="3">
        <v>569</v>
      </c>
      <c r="H19" s="4">
        <f t="shared" si="2"/>
        <v>1.9651725829067978E-3</v>
      </c>
      <c r="I19" s="5">
        <v>1549</v>
      </c>
      <c r="J19" s="4">
        <f t="shared" si="3"/>
        <v>5.3498283496004034E-3</v>
      </c>
    </row>
    <row r="20" spans="1:10" ht="14.45" x14ac:dyDescent="0.3">
      <c r="A20" s="1" t="s">
        <v>26</v>
      </c>
      <c r="B20" s="3">
        <v>304886</v>
      </c>
      <c r="C20" s="3">
        <v>384</v>
      </c>
      <c r="D20" s="4">
        <f t="shared" si="0"/>
        <v>1.2594871525750608E-3</v>
      </c>
      <c r="E20" s="3">
        <v>238</v>
      </c>
      <c r="F20" s="4">
        <f t="shared" si="1"/>
        <v>7.8061964143975122E-4</v>
      </c>
      <c r="G20" s="3">
        <v>1059</v>
      </c>
      <c r="H20" s="4">
        <f t="shared" si="2"/>
        <v>3.4734294129609099E-3</v>
      </c>
      <c r="I20" s="5">
        <v>2666</v>
      </c>
      <c r="J20" s="4">
        <f t="shared" si="3"/>
        <v>8.7442519499091459E-3</v>
      </c>
    </row>
    <row r="21" spans="1:10" ht="14.45" x14ac:dyDescent="0.3">
      <c r="A21" s="1" t="s">
        <v>27</v>
      </c>
      <c r="B21" s="3">
        <v>37548</v>
      </c>
      <c r="C21" s="3">
        <v>37</v>
      </c>
      <c r="D21" s="4">
        <f t="shared" si="0"/>
        <v>9.8540534782145519E-4</v>
      </c>
      <c r="E21" s="3">
        <v>13</v>
      </c>
      <c r="F21" s="4">
        <f t="shared" si="1"/>
        <v>3.4622350058591668E-4</v>
      </c>
      <c r="G21" s="3">
        <v>143</v>
      </c>
      <c r="H21" s="4">
        <f t="shared" si="2"/>
        <v>3.8084585064450836E-3</v>
      </c>
      <c r="I21" s="5">
        <v>816</v>
      </c>
      <c r="J21" s="4">
        <f t="shared" si="3"/>
        <v>2.1732182806008308E-2</v>
      </c>
    </row>
    <row r="22" spans="1:10" ht="14.45" x14ac:dyDescent="0.3">
      <c r="A22" s="1" t="s">
        <v>28</v>
      </c>
      <c r="B22" s="3">
        <v>275820</v>
      </c>
      <c r="C22" s="3">
        <v>166</v>
      </c>
      <c r="D22" s="4">
        <f t="shared" si="0"/>
        <v>6.0184178087158288E-4</v>
      </c>
      <c r="E22" s="3">
        <v>246</v>
      </c>
      <c r="F22" s="4">
        <f t="shared" si="1"/>
        <v>8.9188601261692404E-4</v>
      </c>
      <c r="G22" s="3">
        <v>2859</v>
      </c>
      <c r="H22" s="4">
        <f t="shared" si="2"/>
        <v>1.0365455731999131E-2</v>
      </c>
      <c r="I22" s="5">
        <v>89</v>
      </c>
      <c r="J22" s="4">
        <f t="shared" si="3"/>
        <v>3.2267420781669203E-4</v>
      </c>
    </row>
    <row r="23" spans="1:10" ht="14.45" x14ac:dyDescent="0.3">
      <c r="A23" s="1" t="s">
        <v>29</v>
      </c>
      <c r="B23" s="3">
        <v>190181</v>
      </c>
      <c r="C23" s="3">
        <v>222</v>
      </c>
      <c r="D23" s="4">
        <f t="shared" si="0"/>
        <v>1.1673090371803704E-3</v>
      </c>
      <c r="E23" s="3">
        <v>246</v>
      </c>
      <c r="F23" s="4">
        <f t="shared" si="1"/>
        <v>1.2935046087674373E-3</v>
      </c>
      <c r="G23" s="3">
        <v>2340</v>
      </c>
      <c r="H23" s="4">
        <f t="shared" si="2"/>
        <v>1.2304068229739038E-2</v>
      </c>
      <c r="I23" s="5">
        <v>1737</v>
      </c>
      <c r="J23" s="4">
        <f t="shared" si="3"/>
        <v>9.133404493613979E-3</v>
      </c>
    </row>
    <row r="24" spans="1:10" ht="14.45" x14ac:dyDescent="0.3">
      <c r="A24" s="1" t="s">
        <v>30</v>
      </c>
      <c r="B24" s="3">
        <v>58305</v>
      </c>
      <c r="C24" s="3">
        <v>22</v>
      </c>
      <c r="D24" s="4">
        <f t="shared" si="0"/>
        <v>3.7732612983449102E-4</v>
      </c>
      <c r="E24" s="3">
        <v>9</v>
      </c>
      <c r="F24" s="4">
        <f t="shared" si="1"/>
        <v>1.5436068947774633E-4</v>
      </c>
      <c r="G24" s="3">
        <v>177</v>
      </c>
      <c r="H24" s="4">
        <f t="shared" si="2"/>
        <v>3.035760226395678E-3</v>
      </c>
      <c r="I24" s="5">
        <v>666</v>
      </c>
      <c r="J24" s="4">
        <f t="shared" si="3"/>
        <v>1.1422691021353229E-2</v>
      </c>
    </row>
    <row r="25" spans="1:10" ht="14.45" x14ac:dyDescent="0.3">
      <c r="A25" s="1" t="s">
        <v>31</v>
      </c>
      <c r="B25" s="3">
        <v>96489</v>
      </c>
      <c r="C25" s="3">
        <v>42</v>
      </c>
      <c r="D25" s="4">
        <f t="shared" si="0"/>
        <v>4.3528277834779095E-4</v>
      </c>
      <c r="E25" s="3">
        <v>68</v>
      </c>
      <c r="F25" s="4">
        <f t="shared" si="1"/>
        <v>7.0474354589642341E-4</v>
      </c>
      <c r="G25" s="3">
        <v>1923</v>
      </c>
      <c r="H25" s="4">
        <f t="shared" si="2"/>
        <v>1.9929732922923857E-2</v>
      </c>
      <c r="I25" s="5">
        <v>1509</v>
      </c>
      <c r="J25" s="4">
        <f t="shared" si="3"/>
        <v>1.5639088393495631E-2</v>
      </c>
    </row>
    <row r="26" spans="1:10" ht="14.45" x14ac:dyDescent="0.3">
      <c r="A26" s="1" t="s">
        <v>32</v>
      </c>
      <c r="B26" s="3">
        <v>162923</v>
      </c>
      <c r="C26" s="3">
        <v>122</v>
      </c>
      <c r="D26" s="4">
        <f t="shared" si="0"/>
        <v>7.4881999472143279E-4</v>
      </c>
      <c r="E26" s="3">
        <v>151</v>
      </c>
      <c r="F26" s="4">
        <f t="shared" si="1"/>
        <v>9.2681819018800287E-4</v>
      </c>
      <c r="G26" s="3">
        <v>96</v>
      </c>
      <c r="H26" s="4">
        <f t="shared" si="2"/>
        <v>5.8923540568243894E-4</v>
      </c>
      <c r="I26" s="5">
        <v>68</v>
      </c>
      <c r="J26" s="4">
        <f t="shared" si="3"/>
        <v>4.173750790250609E-4</v>
      </c>
    </row>
    <row r="27" spans="1:10" x14ac:dyDescent="0.25">
      <c r="A27" s="1" t="s">
        <v>33</v>
      </c>
      <c r="B27" s="3">
        <v>92997</v>
      </c>
      <c r="C27" s="3">
        <v>129</v>
      </c>
      <c r="D27" s="4">
        <f t="shared" si="0"/>
        <v>1.387141520694216E-3</v>
      </c>
      <c r="E27" s="3">
        <v>90</v>
      </c>
      <c r="F27" s="4">
        <f t="shared" si="1"/>
        <v>9.6777315397270883E-4</v>
      </c>
      <c r="G27" s="3">
        <v>3404</v>
      </c>
      <c r="H27" s="4">
        <f t="shared" si="2"/>
        <v>3.6603331290256676E-2</v>
      </c>
      <c r="I27" s="5">
        <v>471</v>
      </c>
      <c r="J27" s="4">
        <f t="shared" si="3"/>
        <v>5.0646795057905092E-3</v>
      </c>
    </row>
    <row r="28" spans="1:10" x14ac:dyDescent="0.25">
      <c r="A28" s="1" t="s">
        <v>65</v>
      </c>
      <c r="B28">
        <v>575725</v>
      </c>
      <c r="C28" s="3">
        <v>888</v>
      </c>
      <c r="D28" s="4">
        <f t="shared" si="0"/>
        <v>1.5424030570150679E-3</v>
      </c>
      <c r="E28" s="8">
        <v>0</v>
      </c>
      <c r="F28" s="4">
        <f t="shared" si="1"/>
        <v>0</v>
      </c>
      <c r="G28" s="3">
        <v>0</v>
      </c>
      <c r="H28" s="4">
        <f>SUM(G28/B29)</f>
        <v>0</v>
      </c>
      <c r="I28" s="5">
        <v>0</v>
      </c>
      <c r="J28" s="4">
        <f t="shared" ref="J28:J33" si="4">SUM(I28/B29)</f>
        <v>0</v>
      </c>
    </row>
    <row r="29" spans="1:10" x14ac:dyDescent="0.25">
      <c r="A29" s="1" t="s">
        <v>34</v>
      </c>
      <c r="B29" s="3">
        <v>111875</v>
      </c>
      <c r="C29" s="3">
        <v>54</v>
      </c>
      <c r="D29" s="4">
        <f t="shared" si="0"/>
        <v>4.8268156424581006E-4</v>
      </c>
      <c r="E29" s="3">
        <v>78</v>
      </c>
      <c r="F29" s="4">
        <f t="shared" si="1"/>
        <v>6.9720670391061449E-4</v>
      </c>
      <c r="G29" s="3">
        <v>3350</v>
      </c>
      <c r="H29" s="4">
        <f>SUM(G29/B30)</f>
        <v>6.4345738295318129E-3</v>
      </c>
      <c r="I29" s="5">
        <v>2007</v>
      </c>
      <c r="J29" s="4">
        <f t="shared" si="4"/>
        <v>3.8549819927971188E-3</v>
      </c>
    </row>
    <row r="30" spans="1:10" x14ac:dyDescent="0.25">
      <c r="A30" s="1" t="s">
        <v>35</v>
      </c>
      <c r="B30" s="3">
        <v>520625</v>
      </c>
      <c r="C30" s="3">
        <v>485</v>
      </c>
      <c r="D30" s="4">
        <f t="shared" si="0"/>
        <v>9.3157262905162067E-4</v>
      </c>
      <c r="E30" s="3">
        <v>701</v>
      </c>
      <c r="F30" s="4">
        <f t="shared" si="1"/>
        <v>1.3464585834333733E-3</v>
      </c>
      <c r="G30" s="3">
        <v>10602</v>
      </c>
      <c r="H30" s="4">
        <f>SUM(G30/B31)</f>
        <v>0.1116599437592813</v>
      </c>
      <c r="I30" s="5">
        <v>9059</v>
      </c>
      <c r="J30" s="4">
        <f t="shared" si="4"/>
        <v>9.5409114366659997E-2</v>
      </c>
    </row>
    <row r="31" spans="1:10" x14ac:dyDescent="0.25">
      <c r="A31" s="1" t="s">
        <v>36</v>
      </c>
      <c r="B31" s="3">
        <v>94949</v>
      </c>
      <c r="C31" s="3">
        <v>67</v>
      </c>
      <c r="D31" s="4">
        <f t="shared" si="0"/>
        <v>7.0564197621881218E-4</v>
      </c>
      <c r="E31" s="3">
        <v>192</v>
      </c>
      <c r="F31" s="4">
        <f t="shared" si="1"/>
        <v>2.022138200507641E-3</v>
      </c>
      <c r="G31" s="3">
        <v>1241</v>
      </c>
      <c r="H31" s="4">
        <f>SUM(G31/B32)</f>
        <v>7.6405435190828883E-3</v>
      </c>
      <c r="I31" s="5">
        <v>833</v>
      </c>
      <c r="J31" s="4">
        <f t="shared" si="4"/>
        <v>5.1285840059597469E-3</v>
      </c>
    </row>
    <row r="32" spans="1:10" x14ac:dyDescent="0.25">
      <c r="A32" s="1" t="s">
        <v>37</v>
      </c>
      <c r="B32" s="3">
        <v>162423</v>
      </c>
      <c r="C32" s="3">
        <v>120</v>
      </c>
      <c r="D32" s="4">
        <f t="shared" si="0"/>
        <v>7.3881162150680633E-4</v>
      </c>
      <c r="E32" s="3">
        <v>107</v>
      </c>
      <c r="F32" s="4">
        <f t="shared" si="1"/>
        <v>6.5877369584356894E-4</v>
      </c>
      <c r="G32" s="3">
        <v>2116</v>
      </c>
      <c r="H32" s="4">
        <f>SUM(G32/B33)</f>
        <v>1.7968444829401676E-2</v>
      </c>
      <c r="I32" s="5">
        <v>2994</v>
      </c>
      <c r="J32" s="4">
        <f t="shared" si="4"/>
        <v>2.542416059509859E-2</v>
      </c>
    </row>
    <row r="33" spans="1:10" x14ac:dyDescent="0.25">
      <c r="A33" s="1" t="s">
        <v>38</v>
      </c>
      <c r="B33" s="3">
        <v>117762</v>
      </c>
      <c r="C33" s="3">
        <v>121</v>
      </c>
      <c r="D33" s="4">
        <f t="shared" si="0"/>
        <v>1.0274961362748594E-3</v>
      </c>
      <c r="E33" s="3">
        <v>186</v>
      </c>
      <c r="F33" s="4">
        <f t="shared" si="1"/>
        <v>1.5794568706373872E-3</v>
      </c>
      <c r="G33" s="3">
        <v>6578</v>
      </c>
      <c r="H33" s="4">
        <f t="shared" ref="H33:H34" si="5">SUM(G33/B34)</f>
        <v>2.9052203868916174E-2</v>
      </c>
      <c r="I33" s="5">
        <v>1020</v>
      </c>
      <c r="J33" s="4">
        <f t="shared" si="4"/>
        <v>4.5049023937814682E-3</v>
      </c>
    </row>
    <row r="34" spans="1:10" x14ac:dyDescent="0.25">
      <c r="A34" s="1" t="s">
        <v>39</v>
      </c>
      <c r="B34" s="3">
        <v>226420</v>
      </c>
      <c r="C34" s="3">
        <v>155</v>
      </c>
      <c r="D34" s="4">
        <f t="shared" si="0"/>
        <v>6.8456850101581129E-4</v>
      </c>
      <c r="E34" s="3">
        <v>171</v>
      </c>
      <c r="F34" s="4">
        <f t="shared" si="1"/>
        <v>7.5523363660454025E-4</v>
      </c>
      <c r="G34" s="3">
        <v>860</v>
      </c>
      <c r="H34" s="4">
        <f t="shared" si="5"/>
        <v>4.5972587508285754E-3</v>
      </c>
      <c r="I34" s="5">
        <v>5589</v>
      </c>
      <c r="J34" s="4">
        <f t="shared" si="3"/>
        <v>2.4684215175337868E-2</v>
      </c>
    </row>
    <row r="35" spans="1:10" x14ac:dyDescent="0.25">
      <c r="A35" s="1" t="s">
        <v>40</v>
      </c>
      <c r="B35" s="3">
        <v>187068</v>
      </c>
      <c r="C35" s="3">
        <v>321</v>
      </c>
      <c r="D35" s="4">
        <f t="shared" si="0"/>
        <v>1.7159535569953172E-3</v>
      </c>
      <c r="E35" s="3">
        <v>300</v>
      </c>
      <c r="F35" s="4">
        <f t="shared" si="1"/>
        <v>1.6036949130797356E-3</v>
      </c>
      <c r="G35" s="3">
        <v>2148</v>
      </c>
      <c r="H35" s="4">
        <f t="shared" si="2"/>
        <v>1.1482455577650907E-2</v>
      </c>
      <c r="I35" s="5">
        <v>10548</v>
      </c>
      <c r="J35" s="4">
        <f t="shared" si="3"/>
        <v>5.6385913143883505E-2</v>
      </c>
    </row>
    <row r="36" spans="1:10" x14ac:dyDescent="0.25">
      <c r="A36" s="1" t="s">
        <v>41</v>
      </c>
      <c r="B36" s="3">
        <v>193883</v>
      </c>
      <c r="C36" s="3">
        <v>31</v>
      </c>
      <c r="D36" s="4">
        <f t="shared" si="0"/>
        <v>1.5989024308474698E-4</v>
      </c>
      <c r="E36" s="3">
        <v>211</v>
      </c>
      <c r="F36" s="4">
        <f t="shared" si="1"/>
        <v>1.088285202931665E-3</v>
      </c>
      <c r="G36" s="3">
        <v>116</v>
      </c>
      <c r="H36" s="4">
        <f t="shared" si="2"/>
        <v>5.9829897412356939E-4</v>
      </c>
      <c r="I36" s="5">
        <v>2555</v>
      </c>
      <c r="J36" s="4">
        <f t="shared" si="3"/>
        <v>1.3178050680049309E-2</v>
      </c>
    </row>
    <row r="37" spans="1:10" x14ac:dyDescent="0.25">
      <c r="A37" s="1" t="s">
        <v>42</v>
      </c>
      <c r="B37" s="3">
        <v>177493</v>
      </c>
      <c r="C37" s="3">
        <v>98</v>
      </c>
      <c r="D37" s="4">
        <f t="shared" si="0"/>
        <v>5.5213445037269077E-4</v>
      </c>
      <c r="E37" s="3">
        <v>113</v>
      </c>
      <c r="F37" s="4">
        <f t="shared" si="1"/>
        <v>6.3664482542973521E-4</v>
      </c>
      <c r="G37" s="3">
        <v>3363</v>
      </c>
      <c r="H37" s="4">
        <f t="shared" si="2"/>
        <v>1.8947226087789378E-2</v>
      </c>
      <c r="I37" s="5">
        <v>1405</v>
      </c>
      <c r="J37" s="4">
        <f t="shared" si="3"/>
        <v>7.9158051303431683E-3</v>
      </c>
    </row>
    <row r="38" spans="1:10" x14ac:dyDescent="0.25">
      <c r="A38" s="1" t="s">
        <v>43</v>
      </c>
      <c r="B38" s="3">
        <v>108182</v>
      </c>
      <c r="C38" s="3">
        <v>109</v>
      </c>
      <c r="D38" s="4">
        <f t="shared" si="0"/>
        <v>1.0075613318296945E-3</v>
      </c>
      <c r="E38" s="3">
        <v>188</v>
      </c>
      <c r="F38" s="4">
        <f t="shared" si="1"/>
        <v>1.737812205357638E-3</v>
      </c>
      <c r="G38" s="3">
        <v>3670</v>
      </c>
      <c r="H38" s="4">
        <f t="shared" si="2"/>
        <v>3.3924312732247511E-2</v>
      </c>
      <c r="I38" s="5">
        <v>4360</v>
      </c>
      <c r="J38" s="4">
        <f t="shared" si="3"/>
        <v>4.0302453273187773E-2</v>
      </c>
    </row>
    <row r="39" spans="1:10" x14ac:dyDescent="0.25">
      <c r="A39" s="1" t="s">
        <v>44</v>
      </c>
      <c r="B39" s="3">
        <v>114906</v>
      </c>
      <c r="C39" s="3">
        <v>150</v>
      </c>
      <c r="D39" s="4">
        <f t="shared" si="0"/>
        <v>1.3054148608427759E-3</v>
      </c>
      <c r="E39" s="3">
        <v>73</v>
      </c>
      <c r="F39" s="4">
        <f t="shared" si="1"/>
        <v>6.3530189894348422E-4</v>
      </c>
      <c r="G39" s="3">
        <v>277</v>
      </c>
      <c r="H39" s="4">
        <f t="shared" si="2"/>
        <v>2.4106661096896594E-3</v>
      </c>
      <c r="I39" s="5">
        <v>1869</v>
      </c>
      <c r="J39" s="4">
        <f t="shared" si="3"/>
        <v>1.6265469166100988E-2</v>
      </c>
    </row>
    <row r="40" spans="1:10" x14ac:dyDescent="0.25">
      <c r="A40" s="1" t="s">
        <v>45</v>
      </c>
      <c r="B40" s="3">
        <v>263731</v>
      </c>
      <c r="C40" s="3">
        <v>332</v>
      </c>
      <c r="D40" s="4">
        <f t="shared" si="0"/>
        <v>1.2588584580500587E-3</v>
      </c>
      <c r="E40" s="3">
        <v>267</v>
      </c>
      <c r="F40" s="4">
        <f t="shared" si="1"/>
        <v>1.0123952057209808E-3</v>
      </c>
      <c r="G40" s="3">
        <v>1264</v>
      </c>
      <c r="H40" s="4">
        <f t="shared" si="2"/>
        <v>4.792762322214681E-3</v>
      </c>
      <c r="I40" s="5">
        <v>6741</v>
      </c>
      <c r="J40" s="4">
        <f t="shared" si="3"/>
        <v>2.5560135137697122E-2</v>
      </c>
    </row>
    <row r="41" spans="1:10" x14ac:dyDescent="0.25">
      <c r="A41" s="1" t="s">
        <v>46</v>
      </c>
      <c r="B41" s="3">
        <v>110368</v>
      </c>
      <c r="C41" s="3">
        <v>32</v>
      </c>
      <c r="D41" s="4">
        <f t="shared" si="0"/>
        <v>2.8993911278631486E-4</v>
      </c>
      <c r="E41" s="3">
        <v>80</v>
      </c>
      <c r="F41" s="4">
        <f t="shared" si="1"/>
        <v>7.2484778196578719E-4</v>
      </c>
      <c r="G41" s="3">
        <v>551</v>
      </c>
      <c r="H41" s="4">
        <f t="shared" si="2"/>
        <v>4.9923890982893591E-3</v>
      </c>
      <c r="I41" s="5">
        <v>1992</v>
      </c>
      <c r="J41" s="4">
        <f t="shared" si="3"/>
        <v>1.80487097709481E-2</v>
      </c>
    </row>
    <row r="42" spans="1:10" x14ac:dyDescent="0.25">
      <c r="A42" s="1" t="s">
        <v>47</v>
      </c>
      <c r="B42" s="3">
        <v>85798</v>
      </c>
      <c r="C42" s="3">
        <v>19</v>
      </c>
      <c r="D42" s="4">
        <f t="shared" si="0"/>
        <v>2.2145038345882189E-4</v>
      </c>
      <c r="E42" s="3">
        <v>42</v>
      </c>
      <c r="F42" s="4">
        <f t="shared" si="1"/>
        <v>4.8952190027739574E-4</v>
      </c>
      <c r="G42" s="3">
        <v>464</v>
      </c>
      <c r="H42" s="4">
        <f t="shared" ref="H42:H49" si="6">SUM(G41/B42)</f>
        <v>6.4220611203058345E-3</v>
      </c>
      <c r="I42" s="5">
        <v>139</v>
      </c>
      <c r="J42" s="4">
        <f t="shared" si="3"/>
        <v>1.6200843842513811E-3</v>
      </c>
    </row>
    <row r="43" spans="1:10" x14ac:dyDescent="0.25">
      <c r="A43" s="1" t="s">
        <v>48</v>
      </c>
      <c r="B43" s="3">
        <v>60025</v>
      </c>
      <c r="C43" s="3">
        <v>10</v>
      </c>
      <c r="D43" s="4">
        <f t="shared" si="0"/>
        <v>1.665972511453561E-4</v>
      </c>
      <c r="E43" s="3">
        <v>122</v>
      </c>
      <c r="F43" s="4">
        <f t="shared" si="1"/>
        <v>2.0324864639733446E-3</v>
      </c>
      <c r="G43" s="3">
        <v>1102</v>
      </c>
      <c r="H43" s="4">
        <f t="shared" si="6"/>
        <v>7.7301124531445227E-3</v>
      </c>
      <c r="I43" s="5">
        <v>474</v>
      </c>
      <c r="J43" s="4">
        <f t="shared" si="3"/>
        <v>7.8967097042898799E-3</v>
      </c>
    </row>
    <row r="44" spans="1:10" x14ac:dyDescent="0.25">
      <c r="A44" s="1" t="s">
        <v>49</v>
      </c>
      <c r="B44" s="3">
        <v>116900</v>
      </c>
      <c r="C44" s="3">
        <v>181</v>
      </c>
      <c r="D44" s="4">
        <f t="shared" si="0"/>
        <v>1.5483319076133447E-3</v>
      </c>
      <c r="E44" s="3">
        <v>62</v>
      </c>
      <c r="F44" s="4">
        <f t="shared" si="1"/>
        <v>5.3036783575705732E-4</v>
      </c>
      <c r="G44" s="3">
        <v>2224</v>
      </c>
      <c r="H44" s="4">
        <f t="shared" si="6"/>
        <v>9.4268605645851152E-3</v>
      </c>
      <c r="I44" s="5">
        <v>127</v>
      </c>
      <c r="J44" s="4">
        <f t="shared" si="3"/>
        <v>1.0863986313088109E-3</v>
      </c>
    </row>
    <row r="45" spans="1:10" x14ac:dyDescent="0.25">
      <c r="A45" s="1" t="s">
        <v>50</v>
      </c>
      <c r="B45" s="3">
        <v>181069</v>
      </c>
      <c r="C45" s="3">
        <v>284</v>
      </c>
      <c r="D45" s="4">
        <f t="shared" si="0"/>
        <v>1.5684628511782801E-3</v>
      </c>
      <c r="E45" s="3">
        <v>360</v>
      </c>
      <c r="F45" s="4">
        <f t="shared" si="1"/>
        <v>1.9881923465640172E-3</v>
      </c>
      <c r="G45" s="3">
        <v>9223</v>
      </c>
      <c r="H45" s="4">
        <f t="shared" si="6"/>
        <v>1.2282610496551039E-2</v>
      </c>
      <c r="I45" s="5">
        <v>5077</v>
      </c>
      <c r="J45" s="4">
        <f t="shared" si="3"/>
        <v>2.8039034843070874E-2</v>
      </c>
    </row>
    <row r="46" spans="1:10" x14ac:dyDescent="0.25">
      <c r="A46" s="1" t="s">
        <v>51</v>
      </c>
      <c r="B46" s="3">
        <v>299842</v>
      </c>
      <c r="C46" s="3">
        <v>392</v>
      </c>
      <c r="D46" s="4">
        <f t="shared" si="0"/>
        <v>1.3073552070757266E-3</v>
      </c>
      <c r="E46" s="3">
        <v>500</v>
      </c>
      <c r="F46" s="4">
        <f t="shared" si="1"/>
        <v>1.667544906984345E-3</v>
      </c>
      <c r="G46" s="3">
        <v>1100</v>
      </c>
      <c r="H46" s="4">
        <f t="shared" si="6"/>
        <v>3.0759533354233228E-2</v>
      </c>
      <c r="I46" s="5">
        <v>13001</v>
      </c>
      <c r="J46" s="4">
        <f t="shared" si="3"/>
        <v>4.3359502671406938E-2</v>
      </c>
    </row>
    <row r="47" spans="1:10" x14ac:dyDescent="0.25">
      <c r="A47" s="1" t="s">
        <v>52</v>
      </c>
      <c r="B47" s="3">
        <v>89077</v>
      </c>
      <c r="C47" s="3">
        <v>45</v>
      </c>
      <c r="D47" s="4">
        <f t="shared" si="0"/>
        <v>5.0518091089731356E-4</v>
      </c>
      <c r="E47" s="3">
        <v>56</v>
      </c>
      <c r="F47" s="4">
        <f t="shared" si="1"/>
        <v>6.2866957800554576E-4</v>
      </c>
      <c r="G47" s="3">
        <v>329</v>
      </c>
      <c r="H47" s="4">
        <f t="shared" si="6"/>
        <v>1.234886671082322E-2</v>
      </c>
      <c r="I47" s="5">
        <v>1184</v>
      </c>
      <c r="J47" s="4">
        <f t="shared" si="3"/>
        <v>1.3291871077831538E-2</v>
      </c>
    </row>
    <row r="48" spans="1:10" x14ac:dyDescent="0.25">
      <c r="A48" s="1" t="s">
        <v>53</v>
      </c>
      <c r="B48" s="3">
        <v>96353</v>
      </c>
      <c r="C48" s="3">
        <v>51</v>
      </c>
      <c r="D48" s="4">
        <f t="shared" si="0"/>
        <v>5.2930370616379352E-4</v>
      </c>
      <c r="E48" s="3">
        <v>86</v>
      </c>
      <c r="F48" s="4">
        <f t="shared" si="1"/>
        <v>8.9255134764874996E-4</v>
      </c>
      <c r="G48" s="3">
        <v>1892</v>
      </c>
      <c r="H48" s="4">
        <f t="shared" si="6"/>
        <v>3.4145278299585898E-3</v>
      </c>
      <c r="I48" s="5">
        <v>1380</v>
      </c>
      <c r="J48" s="4">
        <f t="shared" si="3"/>
        <v>1.4322335578549708E-2</v>
      </c>
    </row>
    <row r="49" spans="1:10" x14ac:dyDescent="0.25">
      <c r="A49" s="1" t="s">
        <v>54</v>
      </c>
      <c r="B49" s="3">
        <v>16968</v>
      </c>
      <c r="C49" s="5">
        <v>0</v>
      </c>
      <c r="D49" s="4">
        <f t="shared" si="0"/>
        <v>0</v>
      </c>
      <c r="E49" s="8">
        <v>0</v>
      </c>
      <c r="F49" s="4">
        <f t="shared" si="1"/>
        <v>0</v>
      </c>
      <c r="G49">
        <v>11</v>
      </c>
      <c r="H49" s="4">
        <f t="shared" si="6"/>
        <v>0.11150400754361151</v>
      </c>
      <c r="I49" s="5">
        <v>8</v>
      </c>
      <c r="J49" s="4">
        <f t="shared" si="3"/>
        <v>4.7147571900047147E-4</v>
      </c>
    </row>
    <row r="50" spans="1:10" x14ac:dyDescent="0.25">
      <c r="A50" s="1" t="s">
        <v>55</v>
      </c>
      <c r="B50" s="3">
        <v>218533</v>
      </c>
      <c r="C50" s="8">
        <v>133</v>
      </c>
      <c r="D50" s="4">
        <f t="shared" si="0"/>
        <v>6.0860373490502582E-4</v>
      </c>
      <c r="E50" s="3">
        <v>204</v>
      </c>
      <c r="F50" s="4">
        <f t="shared" si="1"/>
        <v>9.3349745804981394E-4</v>
      </c>
      <c r="G50" s="3">
        <v>6286</v>
      </c>
      <c r="H50" s="4">
        <f t="shared" si="2"/>
        <v>2.8764534418142796E-2</v>
      </c>
      <c r="I50" s="5">
        <v>18</v>
      </c>
      <c r="J50" s="4">
        <f t="shared" si="3"/>
        <v>8.2367422769101241E-5</v>
      </c>
    </row>
    <row r="51" spans="1:10" x14ac:dyDescent="0.25">
      <c r="A51" s="1" t="s">
        <v>56</v>
      </c>
      <c r="B51" s="3">
        <v>191571</v>
      </c>
      <c r="C51" s="3">
        <v>153</v>
      </c>
      <c r="D51" s="4">
        <f t="shared" si="0"/>
        <v>7.98659504831107E-4</v>
      </c>
      <c r="E51" s="3">
        <v>150</v>
      </c>
      <c r="F51" s="4">
        <f t="shared" si="1"/>
        <v>7.8299951454030103E-4</v>
      </c>
      <c r="G51" s="3">
        <v>184</v>
      </c>
      <c r="H51" s="4">
        <f t="shared" si="2"/>
        <v>9.6047940450276926E-4</v>
      </c>
      <c r="I51" s="5">
        <v>2420</v>
      </c>
      <c r="J51" s="4">
        <f t="shared" si="3"/>
        <v>1.2632392167916857E-2</v>
      </c>
    </row>
    <row r="52" spans="1:10" x14ac:dyDescent="0.25">
      <c r="A52" s="1" t="s">
        <v>57</v>
      </c>
      <c r="B52" s="3">
        <v>127281</v>
      </c>
      <c r="C52" s="3">
        <v>101</v>
      </c>
      <c r="D52" s="4">
        <f t="shared" si="0"/>
        <v>7.935198497811928E-4</v>
      </c>
      <c r="E52" s="3">
        <v>160</v>
      </c>
      <c r="F52" s="4">
        <f t="shared" si="1"/>
        <v>1.2570611481682262E-3</v>
      </c>
      <c r="G52" s="3">
        <v>2669</v>
      </c>
      <c r="H52" s="4">
        <f t="shared" si="2"/>
        <v>2.0969351277881222E-2</v>
      </c>
      <c r="I52" s="5">
        <v>291</v>
      </c>
      <c r="J52" s="4">
        <f t="shared" si="3"/>
        <v>2.2862799632309616E-3</v>
      </c>
    </row>
    <row r="53" spans="1:10" x14ac:dyDescent="0.25">
      <c r="A53" s="1" t="s">
        <v>58</v>
      </c>
      <c r="B53" s="3">
        <v>156059</v>
      </c>
      <c r="C53" s="3">
        <v>244</v>
      </c>
      <c r="D53" s="4">
        <f t="shared" si="0"/>
        <v>1.5635112361350515E-3</v>
      </c>
      <c r="E53" s="3">
        <v>318</v>
      </c>
      <c r="F53" s="4">
        <f t="shared" si="1"/>
        <v>2.0376908733235506E-3</v>
      </c>
      <c r="G53" s="3">
        <v>1359</v>
      </c>
      <c r="H53" s="4">
        <f t="shared" si="2"/>
        <v>8.7082449586374389E-3</v>
      </c>
      <c r="I53" s="5">
        <v>5695</v>
      </c>
      <c r="J53" s="4">
        <f t="shared" si="3"/>
        <v>3.6492608564709504E-2</v>
      </c>
    </row>
    <row r="54" spans="1:10" x14ac:dyDescent="0.25">
      <c r="A54" s="1" t="s">
        <v>59</v>
      </c>
      <c r="B54" s="3">
        <v>74370</v>
      </c>
      <c r="C54" s="3">
        <v>125</v>
      </c>
      <c r="D54" s="4">
        <f t="shared" si="0"/>
        <v>1.6807852628748152E-3</v>
      </c>
      <c r="E54" s="3">
        <v>111</v>
      </c>
      <c r="F54" s="4">
        <f t="shared" si="1"/>
        <v>1.4925373134328358E-3</v>
      </c>
      <c r="G54" s="3">
        <v>144</v>
      </c>
      <c r="H54" s="4">
        <f t="shared" si="2"/>
        <v>1.9362646228317871E-3</v>
      </c>
      <c r="I54" s="5">
        <v>1616</v>
      </c>
      <c r="J54" s="4">
        <f t="shared" si="3"/>
        <v>2.172919187844561E-2</v>
      </c>
    </row>
    <row r="55" spans="1:10" x14ac:dyDescent="0.25">
      <c r="A55" s="1" t="s">
        <v>60</v>
      </c>
      <c r="B55" s="3">
        <v>275820</v>
      </c>
      <c r="C55" s="3">
        <v>152</v>
      </c>
      <c r="D55" s="4">
        <f t="shared" si="0"/>
        <v>5.5108404031614818E-4</v>
      </c>
      <c r="E55" s="3">
        <v>287</v>
      </c>
      <c r="F55" s="4">
        <f t="shared" si="1"/>
        <v>1.0405336813864114E-3</v>
      </c>
      <c r="G55" s="3">
        <v>2774</v>
      </c>
      <c r="H55" s="4">
        <f t="shared" si="2"/>
        <v>1.0057283735769704E-2</v>
      </c>
      <c r="I55" s="5">
        <v>4517</v>
      </c>
      <c r="J55" s="4">
        <f t="shared" si="3"/>
        <v>1.6376622434921325E-2</v>
      </c>
    </row>
    <row r="56" spans="1:10" x14ac:dyDescent="0.25">
      <c r="A56" s="1" t="s">
        <v>61</v>
      </c>
      <c r="B56" s="3">
        <v>359964</v>
      </c>
      <c r="C56" s="3">
        <v>315</v>
      </c>
      <c r="D56" s="4">
        <f t="shared" si="0"/>
        <v>8.7508750875087507E-4</v>
      </c>
      <c r="E56" s="3">
        <v>296</v>
      </c>
      <c r="F56" s="4">
        <f t="shared" si="1"/>
        <v>8.2230445266748893E-4</v>
      </c>
      <c r="G56" s="3">
        <v>6387</v>
      </c>
      <c r="H56" s="4">
        <f t="shared" si="2"/>
        <v>1.7743441010767743E-2</v>
      </c>
      <c r="I56" s="5">
        <v>7719</v>
      </c>
      <c r="J56" s="4">
        <f t="shared" si="3"/>
        <v>2.1443811047771443E-2</v>
      </c>
    </row>
    <row r="57" spans="1:10" x14ac:dyDescent="0.25">
      <c r="A57" s="1" t="s">
        <v>62</v>
      </c>
      <c r="B57" s="3">
        <v>839421</v>
      </c>
      <c r="C57" s="3">
        <v>998</v>
      </c>
      <c r="D57" s="4">
        <f t="shared" si="0"/>
        <v>1.1889147400410522E-3</v>
      </c>
      <c r="E57" s="3">
        <v>1258</v>
      </c>
      <c r="F57" s="4">
        <f t="shared" si="1"/>
        <v>1.4986520470657752E-3</v>
      </c>
      <c r="G57" s="3">
        <v>29699</v>
      </c>
      <c r="H57" s="4">
        <f t="shared" si="2"/>
        <v>3.5380339543566341E-2</v>
      </c>
      <c r="I57" s="5">
        <v>29252</v>
      </c>
      <c r="J57" s="4">
        <f t="shared" si="3"/>
        <v>3.4847829634950755E-2</v>
      </c>
    </row>
    <row r="58" spans="1:10" x14ac:dyDescent="0.25">
      <c r="A58" s="1" t="s">
        <v>63</v>
      </c>
      <c r="B58" s="3">
        <v>36775</v>
      </c>
      <c r="C58" s="3">
        <v>76</v>
      </c>
      <c r="D58" s="4">
        <f t="shared" si="0"/>
        <v>2.0666213460231136E-3</v>
      </c>
      <c r="E58" s="3">
        <v>33</v>
      </c>
      <c r="F58" s="4">
        <f t="shared" si="1"/>
        <v>8.9734874235214142E-4</v>
      </c>
      <c r="G58" s="3">
        <v>49</v>
      </c>
      <c r="H58" s="4">
        <f t="shared" si="2"/>
        <v>1.3324269204622705E-3</v>
      </c>
      <c r="I58" s="5">
        <v>1097</v>
      </c>
      <c r="J58" s="4">
        <f t="shared" si="3"/>
        <v>2.9830047586675731E-2</v>
      </c>
    </row>
    <row r="59" spans="1:10" x14ac:dyDescent="0.25">
      <c r="A59" s="1" t="s">
        <v>64</v>
      </c>
      <c r="B59" s="6">
        <f>SUM(B4:B58)</f>
        <v>10877428</v>
      </c>
      <c r="C59" s="7">
        <f>SUM(C4:C58)</f>
        <v>10433</v>
      </c>
      <c r="D59" s="4">
        <f t="shared" si="0"/>
        <v>9.5914217956671378E-4</v>
      </c>
      <c r="E59" s="7">
        <f>SUM(E4:E58)</f>
        <v>11990</v>
      </c>
      <c r="F59" s="4">
        <f t="shared" ref="F59" si="7">SUM(E59/B59)</f>
        <v>1.102282635196482E-3</v>
      </c>
      <c r="G59" s="7">
        <f>SUM(G4:G58)</f>
        <v>183155</v>
      </c>
      <c r="H59" s="4">
        <f t="shared" ref="H59" si="8">SUM(G59/B59)</f>
        <v>1.6838079737232E-2</v>
      </c>
      <c r="I59" s="7">
        <f>SUM(I4:I58)</f>
        <v>188302</v>
      </c>
      <c r="J59" s="4">
        <f t="shared" si="3"/>
        <v>1.7311261448938114E-2</v>
      </c>
    </row>
  </sheetData>
  <mergeCells count="1">
    <mergeCell ref="A1:J1"/>
  </mergeCells>
  <pageMargins left="0.25" right="0.25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Terran McCanna</cp:lastModifiedBy>
  <cp:lastPrinted>2018-05-10T13:48:05Z</cp:lastPrinted>
  <dcterms:created xsi:type="dcterms:W3CDTF">2017-05-08T22:59:26Z</dcterms:created>
  <dcterms:modified xsi:type="dcterms:W3CDTF">2018-05-10T13:48:10Z</dcterms:modified>
</cp:coreProperties>
</file>