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326" windowWidth="18180" windowHeight="12120" activeTab="1"/>
  </bookViews>
  <sheets>
    <sheet name="Totals by System" sheetId="1" r:id="rId1"/>
    <sheet name="Comparison" sheetId="2" r:id="rId2"/>
  </sheets>
  <definedNames/>
  <calcPr fullCalcOnLoad="1"/>
</workbook>
</file>

<file path=xl/sharedStrings.xml><?xml version="1.0" encoding="utf-8"?>
<sst xmlns="http://schemas.openxmlformats.org/spreadsheetml/2006/main" count="98" uniqueCount="98">
  <si>
    <t>BROOK</t>
  </si>
  <si>
    <t>BTRL</t>
  </si>
  <si>
    <t>CHAT</t>
  </si>
  <si>
    <t>CHRL</t>
  </si>
  <si>
    <t>CLAYTN</t>
  </si>
  <si>
    <t>DTRL</t>
  </si>
  <si>
    <t>ECPL</t>
  </si>
  <si>
    <t>FBHCL</t>
  </si>
  <si>
    <t>FRRLS</t>
  </si>
  <si>
    <t>HART</t>
  </si>
  <si>
    <t>JCL</t>
  </si>
  <si>
    <t>KRLS</t>
  </si>
  <si>
    <t>MCCLS</t>
  </si>
  <si>
    <t>MGRL</t>
  </si>
  <si>
    <t>MRLS</t>
  </si>
  <si>
    <t>NEG</t>
  </si>
  <si>
    <t>OCRL</t>
  </si>
  <si>
    <t>OKRL</t>
  </si>
  <si>
    <t>ORLS</t>
  </si>
  <si>
    <t>PIED</t>
  </si>
  <si>
    <t>PMRLS</t>
  </si>
  <si>
    <t>PPL</t>
  </si>
  <si>
    <t>SGRL</t>
  </si>
  <si>
    <t>SRL</t>
  </si>
  <si>
    <t>STATELIB</t>
  </si>
  <si>
    <t>SWGRL</t>
  </si>
  <si>
    <t>URRLS</t>
  </si>
  <si>
    <t>WGRL</t>
  </si>
  <si>
    <t>180+</t>
  </si>
  <si>
    <t>30+</t>
  </si>
  <si>
    <t>Collection Count</t>
  </si>
  <si>
    <t>PINES Overdue Materials</t>
  </si>
  <si>
    <t>Date of Report</t>
  </si>
  <si>
    <t>Number of Items in Collection</t>
  </si>
  <si>
    <t>90 days overdue</t>
  </si>
  <si>
    <t>% of collection 90 days overdue</t>
  </si>
  <si>
    <t>180 days or more overdue</t>
  </si>
  <si>
    <t>% of collection 180 or more days overdue</t>
  </si>
  <si>
    <t>May 2006 Totals</t>
  </si>
  <si>
    <t>January 2006 Totals</t>
  </si>
  <si>
    <t>August 2005 Totals</t>
  </si>
  <si>
    <t>May 2005 Totals</t>
  </si>
  <si>
    <t>March 2005 Totals</t>
  </si>
  <si>
    <t>December 2004 Totals</t>
  </si>
  <si>
    <t>August 2004 Totals</t>
  </si>
  <si>
    <t>May 2004 Totals</t>
  </si>
  <si>
    <t>January 2004 Totals</t>
  </si>
  <si>
    <t>August 2003Totals</t>
  </si>
  <si>
    <t>May 2003 Totals</t>
  </si>
  <si>
    <t>February 2003 Totals</t>
  </si>
  <si>
    <t>*42182</t>
  </si>
  <si>
    <t>September 2002 Totals</t>
  </si>
  <si>
    <t>*60298</t>
  </si>
  <si>
    <t>*60 days</t>
  </si>
  <si>
    <t>% 90+ days overdue</t>
  </si>
  <si>
    <t>% 180+ days overdue</t>
  </si>
  <si>
    <t>TOTAL</t>
  </si>
  <si>
    <t>February 2007 Totals</t>
  </si>
  <si>
    <t>May 2007 Totals</t>
  </si>
  <si>
    <t>THRL</t>
  </si>
  <si>
    <t>September 2007 Totals</t>
  </si>
  <si>
    <t>ECGR         **</t>
  </si>
  <si>
    <t xml:space="preserve">STRL          **  </t>
  </si>
  <si>
    <t xml:space="preserve">LEE            **  </t>
  </si>
  <si>
    <t xml:space="preserve">HALL          **  </t>
  </si>
  <si>
    <t xml:space="preserve">NCLS          **  </t>
  </si>
  <si>
    <t xml:space="preserve">OHOOP      **  </t>
  </si>
  <si>
    <t>RML            **</t>
  </si>
  <si>
    <t xml:space="preserve">SJRLS        **  </t>
  </si>
  <si>
    <t xml:space="preserve">ROCK         **    </t>
  </si>
  <si>
    <t xml:space="preserve">HCLS          **    </t>
  </si>
  <si>
    <t xml:space="preserve">HOU           **    </t>
  </si>
  <si>
    <t>December 2007 Totals</t>
  </si>
  <si>
    <t>90+</t>
  </si>
  <si>
    <t>LBRLS</t>
  </si>
  <si>
    <t>February 2008 Totals</t>
  </si>
  <si>
    <t>May 2008 Totals</t>
  </si>
  <si>
    <t>CCL</t>
  </si>
  <si>
    <t>WORTH</t>
  </si>
  <si>
    <t>September 2008 Totals</t>
  </si>
  <si>
    <t>November 2008 Totals</t>
  </si>
  <si>
    <t>TRRL          **</t>
  </si>
  <si>
    <t>CRLS          **</t>
  </si>
  <si>
    <t>CPRL          **</t>
  </si>
  <si>
    <t>SHRL          **</t>
  </si>
  <si>
    <t>TCPLS        **</t>
  </si>
  <si>
    <t>TLLS           **</t>
  </si>
  <si>
    <t>March 2009 Totals</t>
  </si>
  <si>
    <t xml:space="preserve"> </t>
  </si>
  <si>
    <t>May 2009 Totals</t>
  </si>
  <si>
    <t>September 2009 Totals</t>
  </si>
  <si>
    <t xml:space="preserve">PINES Overdue Materials by Item Owning Library System December 2009     </t>
  </si>
  <si>
    <t>% 30+ days overdue</t>
  </si>
  <si>
    <t>Sept 2002 - Dec 2009</t>
  </si>
  <si>
    <t>December 2009 Totals</t>
  </si>
  <si>
    <t xml:space="preserve">ARL            **   </t>
  </si>
  <si>
    <t xml:space="preserve">DCPL          ** </t>
  </si>
  <si>
    <t>**Unique Users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</si>
</sst>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3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7" fillId="0" borderId="3" applyNumberFormat="0" applyFill="0" applyAlignment="0" applyProtection="0"/>
    <xf numFmtId="0" fontId="1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vertical="top" wrapText="1"/>
    </xf>
    <xf numFmtId="17" fontId="5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10" fontId="0" fillId="0" borderId="10" xfId="0" applyNumberFormat="1" applyBorder="1" applyAlignment="1">
      <alignment/>
    </xf>
    <xf numFmtId="10" fontId="0" fillId="0" borderId="10" xfId="59" applyNumberFormat="1" applyFont="1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10" fontId="0" fillId="0" borderId="10" xfId="0" applyNumberFormat="1" applyFont="1" applyBorder="1" applyAlignment="1">
      <alignment horizontal="right" vertical="top" wrapText="1"/>
    </xf>
    <xf numFmtId="10" fontId="0" fillId="0" borderId="10" xfId="0" applyNumberFormat="1" applyFont="1" applyBorder="1" applyAlignment="1">
      <alignment horizontal="right" vertical="top" wrapText="1"/>
    </xf>
    <xf numFmtId="10" fontId="0" fillId="0" borderId="10" xfId="0" applyNumberFormat="1" applyFont="1" applyBorder="1" applyAlignment="1">
      <alignment horizontal="right" vertical="top" wrapText="1"/>
    </xf>
    <xf numFmtId="10" fontId="0" fillId="0" borderId="10" xfId="59" applyNumberFormat="1" applyFont="1" applyBorder="1" applyAlignment="1">
      <alignment horizontal="right" vertical="top" wrapText="1"/>
    </xf>
    <xf numFmtId="10" fontId="0" fillId="0" borderId="10" xfId="0" applyNumberFormat="1" applyFont="1" applyBorder="1" applyAlignment="1">
      <alignment horizontal="right" vertical="top" wrapText="1"/>
    </xf>
    <xf numFmtId="10" fontId="0" fillId="0" borderId="10" xfId="0" applyNumberFormat="1" applyFont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10" fontId="0" fillId="0" borderId="10" xfId="0" applyNumberFormat="1" applyFont="1" applyBorder="1" applyAlignment="1">
      <alignment horizontal="right" vertical="center" wrapText="1"/>
    </xf>
    <xf numFmtId="10" fontId="0" fillId="0" borderId="10" xfId="0" applyNumberFormat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 wrapText="1"/>
    </xf>
    <xf numFmtId="10" fontId="0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" fontId="5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0" fillId="0" borderId="1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D15" sqref="D15"/>
    </sheetView>
  </sheetViews>
  <sheetFormatPr defaultColWidth="8.8515625" defaultRowHeight="12.75"/>
  <cols>
    <col min="1" max="1" width="13.7109375" style="0" customWidth="1"/>
    <col min="2" max="2" width="10.00390625" style="12" customWidth="1"/>
    <col min="3" max="4" width="9.421875" style="0" customWidth="1"/>
    <col min="5" max="5" width="8.8515625" style="0" customWidth="1"/>
    <col min="6" max="6" width="10.421875" style="0" customWidth="1"/>
    <col min="7" max="7" width="8.8515625" style="8" customWidth="1"/>
    <col min="8" max="11" width="11.421875" style="0" customWidth="1"/>
  </cols>
  <sheetData>
    <row r="1" spans="1:8" ht="15.75">
      <c r="A1" s="50" t="s">
        <v>91</v>
      </c>
      <c r="B1" s="50"/>
      <c r="C1" s="50"/>
      <c r="D1" s="50"/>
      <c r="E1" s="50"/>
      <c r="F1" s="50"/>
      <c r="G1" s="50"/>
      <c r="H1" s="50"/>
    </row>
    <row r="2" spans="1:8" ht="38.25">
      <c r="A2" s="55" t="s">
        <v>97</v>
      </c>
      <c r="B2" s="5" t="s">
        <v>30</v>
      </c>
      <c r="C2" s="57" t="s">
        <v>29</v>
      </c>
      <c r="D2" s="5" t="s">
        <v>92</v>
      </c>
      <c r="E2" s="5" t="s">
        <v>73</v>
      </c>
      <c r="F2" s="5" t="s">
        <v>54</v>
      </c>
      <c r="G2" s="5" t="s">
        <v>28</v>
      </c>
      <c r="H2" s="5" t="s">
        <v>55</v>
      </c>
    </row>
    <row r="3" spans="1:8" s="1" customFormat="1" ht="12.75">
      <c r="A3" s="56" t="s">
        <v>95</v>
      </c>
      <c r="B3" s="12">
        <v>385301</v>
      </c>
      <c r="C3" s="58">
        <v>12651</v>
      </c>
      <c r="D3" s="27">
        <f aca="true" t="shared" si="0" ref="D3:D34">C3/B3</f>
        <v>0.032834069986841456</v>
      </c>
      <c r="E3" s="12">
        <v>11550</v>
      </c>
      <c r="F3" s="26">
        <f aca="true" t="shared" si="1" ref="F3:F34">E3/B3</f>
        <v>0.029976563777410387</v>
      </c>
      <c r="G3" s="12">
        <v>10618</v>
      </c>
      <c r="H3" s="26">
        <f aca="true" t="shared" si="2" ref="H3:H34">G3/B3</f>
        <v>0.027557675687319785</v>
      </c>
    </row>
    <row r="4" spans="1:8" ht="12.75">
      <c r="A4" s="56" t="s">
        <v>0</v>
      </c>
      <c r="B4" s="12">
        <v>65341</v>
      </c>
      <c r="C4" s="58">
        <v>1082</v>
      </c>
      <c r="D4" s="27">
        <f t="shared" si="0"/>
        <v>0.016559281308826005</v>
      </c>
      <c r="E4" s="12">
        <v>1031</v>
      </c>
      <c r="F4" s="26">
        <f t="shared" si="1"/>
        <v>0.01577876065563735</v>
      </c>
      <c r="G4" s="12">
        <v>946</v>
      </c>
      <c r="H4" s="26">
        <f t="shared" si="2"/>
        <v>0.014477892900322921</v>
      </c>
    </row>
    <row r="5" spans="1:8" ht="12.75">
      <c r="A5" s="56" t="s">
        <v>1</v>
      </c>
      <c r="B5" s="12">
        <v>107591</v>
      </c>
      <c r="C5" s="58">
        <v>2238</v>
      </c>
      <c r="D5" s="27">
        <f t="shared" si="0"/>
        <v>0.020800996365867033</v>
      </c>
      <c r="E5" s="12">
        <v>2126</v>
      </c>
      <c r="F5" s="26">
        <f t="shared" si="1"/>
        <v>0.019760017101802196</v>
      </c>
      <c r="G5" s="12">
        <v>1977</v>
      </c>
      <c r="H5" s="26">
        <f t="shared" si="2"/>
        <v>0.018375142902287367</v>
      </c>
    </row>
    <row r="6" spans="1:8" ht="12.75">
      <c r="A6" s="56" t="s">
        <v>77</v>
      </c>
      <c r="B6" s="12">
        <v>122578</v>
      </c>
      <c r="C6" s="58">
        <v>1996</v>
      </c>
      <c r="D6" s="27">
        <f t="shared" si="0"/>
        <v>0.016283509275726478</v>
      </c>
      <c r="E6" s="12">
        <v>1562</v>
      </c>
      <c r="F6" s="26">
        <f t="shared" si="1"/>
        <v>0.012742906557457292</v>
      </c>
      <c r="G6" s="12">
        <v>1123</v>
      </c>
      <c r="H6" s="26">
        <f t="shared" si="2"/>
        <v>0.009161513485290998</v>
      </c>
    </row>
    <row r="7" spans="1:8" ht="12.75">
      <c r="A7" s="56" t="s">
        <v>2</v>
      </c>
      <c r="B7" s="12">
        <v>48835</v>
      </c>
      <c r="C7" s="58">
        <v>749</v>
      </c>
      <c r="D7" s="27">
        <f t="shared" si="0"/>
        <v>0.01533736049964165</v>
      </c>
      <c r="E7" s="12">
        <v>643</v>
      </c>
      <c r="F7" s="26">
        <f t="shared" si="1"/>
        <v>0.013166786116514794</v>
      </c>
      <c r="G7" s="12">
        <v>467</v>
      </c>
      <c r="H7" s="26">
        <f t="shared" si="2"/>
        <v>0.009562813555851335</v>
      </c>
    </row>
    <row r="8" spans="1:8" ht="12.75">
      <c r="A8" s="56" t="s">
        <v>3</v>
      </c>
      <c r="B8" s="12">
        <v>176330</v>
      </c>
      <c r="C8" s="58">
        <v>5470</v>
      </c>
      <c r="D8" s="27">
        <f t="shared" si="0"/>
        <v>0.03102138036635853</v>
      </c>
      <c r="E8" s="12">
        <v>5019</v>
      </c>
      <c r="F8" s="26">
        <f t="shared" si="1"/>
        <v>0.028463676061929337</v>
      </c>
      <c r="G8" s="12">
        <v>4375</v>
      </c>
      <c r="H8" s="26">
        <f t="shared" si="2"/>
        <v>0.02481143310837634</v>
      </c>
    </row>
    <row r="9" spans="1:8" ht="12.75">
      <c r="A9" s="56" t="s">
        <v>4</v>
      </c>
      <c r="B9" s="12">
        <v>515192</v>
      </c>
      <c r="C9" s="58">
        <v>43205</v>
      </c>
      <c r="D9" s="27">
        <f t="shared" si="0"/>
        <v>0.08386193884998214</v>
      </c>
      <c r="E9" s="12">
        <v>41050</v>
      </c>
      <c r="F9" s="26">
        <f t="shared" si="1"/>
        <v>0.07967903228310999</v>
      </c>
      <c r="G9" s="12">
        <v>38761</v>
      </c>
      <c r="H9" s="26">
        <f t="shared" si="2"/>
        <v>0.07523602850975947</v>
      </c>
    </row>
    <row r="10" spans="1:8" ht="12.75">
      <c r="A10" s="56" t="s">
        <v>83</v>
      </c>
      <c r="B10" s="12">
        <v>242624</v>
      </c>
      <c r="C10" s="58">
        <v>9563</v>
      </c>
      <c r="D10" s="27">
        <f t="shared" si="0"/>
        <v>0.03941489712476919</v>
      </c>
      <c r="E10" s="12">
        <v>8989</v>
      </c>
      <c r="F10" s="26">
        <f t="shared" si="1"/>
        <v>0.03704909654444737</v>
      </c>
      <c r="G10" s="12">
        <v>8002</v>
      </c>
      <c r="H10" s="26">
        <f t="shared" si="2"/>
        <v>0.03298107359535742</v>
      </c>
    </row>
    <row r="11" spans="1:8" ht="12.75">
      <c r="A11" s="56" t="s">
        <v>82</v>
      </c>
      <c r="B11" s="12">
        <v>117833</v>
      </c>
      <c r="C11" s="58">
        <v>3900</v>
      </c>
      <c r="D11" s="27">
        <f t="shared" si="0"/>
        <v>0.0330976891023737</v>
      </c>
      <c r="E11" s="12">
        <v>3526</v>
      </c>
      <c r="F11" s="26">
        <f t="shared" si="1"/>
        <v>0.029923705583325553</v>
      </c>
      <c r="G11" s="12">
        <v>3140</v>
      </c>
      <c r="H11" s="26">
        <f t="shared" si="2"/>
        <v>0.026647883020885492</v>
      </c>
    </row>
    <row r="12" spans="1:8" ht="12.75">
      <c r="A12" s="56" t="s">
        <v>96</v>
      </c>
      <c r="B12" s="12">
        <v>299762</v>
      </c>
      <c r="C12" s="58">
        <v>25697</v>
      </c>
      <c r="D12" s="27">
        <f t="shared" si="0"/>
        <v>0.08572467490876096</v>
      </c>
      <c r="E12" s="12">
        <v>23869</v>
      </c>
      <c r="F12" s="26">
        <f t="shared" si="1"/>
        <v>0.07962650369292973</v>
      </c>
      <c r="G12" s="12">
        <v>21873</v>
      </c>
      <c r="H12" s="26">
        <f t="shared" si="2"/>
        <v>0.07296788785770045</v>
      </c>
    </row>
    <row r="13" spans="1:8" ht="12.75">
      <c r="A13" s="56" t="s">
        <v>5</v>
      </c>
      <c r="B13" s="12">
        <v>103658</v>
      </c>
      <c r="C13" s="58">
        <v>2817</v>
      </c>
      <c r="D13" s="27">
        <f t="shared" si="0"/>
        <v>0.027175905381157266</v>
      </c>
      <c r="E13" s="12">
        <v>2616</v>
      </c>
      <c r="F13" s="26">
        <f t="shared" si="1"/>
        <v>0.025236836520094928</v>
      </c>
      <c r="G13" s="12">
        <v>2381</v>
      </c>
      <c r="H13" s="26">
        <f t="shared" si="2"/>
        <v>0.022969765961141447</v>
      </c>
    </row>
    <row r="14" spans="1:8" ht="12.75">
      <c r="A14" s="56" t="s">
        <v>61</v>
      </c>
      <c r="B14" s="12">
        <v>630342</v>
      </c>
      <c r="C14" s="58">
        <v>28422</v>
      </c>
      <c r="D14" s="27">
        <f t="shared" si="0"/>
        <v>0.04508980838973129</v>
      </c>
      <c r="E14" s="12">
        <v>26763</v>
      </c>
      <c r="F14" s="26">
        <f t="shared" si="1"/>
        <v>0.042457903804601314</v>
      </c>
      <c r="G14" s="12">
        <v>25224</v>
      </c>
      <c r="H14" s="26">
        <f t="shared" si="2"/>
        <v>0.04001637206468869</v>
      </c>
    </row>
    <row r="15" spans="1:8" ht="12.75">
      <c r="A15" s="56" t="s">
        <v>6</v>
      </c>
      <c r="B15" s="12">
        <v>75769</v>
      </c>
      <c r="C15" s="58">
        <v>2214</v>
      </c>
      <c r="D15" s="27">
        <f t="shared" si="0"/>
        <v>0.029220393564650452</v>
      </c>
      <c r="E15" s="12">
        <v>2130</v>
      </c>
      <c r="F15" s="26">
        <f t="shared" si="1"/>
        <v>0.02811176074647943</v>
      </c>
      <c r="G15" s="12">
        <v>2051</v>
      </c>
      <c r="H15" s="26">
        <f t="shared" si="2"/>
        <v>0.027069117977009068</v>
      </c>
    </row>
    <row r="16" spans="1:8" ht="12.75">
      <c r="A16" s="56" t="s">
        <v>7</v>
      </c>
      <c r="B16" s="12">
        <v>58847</v>
      </c>
      <c r="C16" s="58">
        <v>2755</v>
      </c>
      <c r="D16" s="27">
        <f t="shared" si="0"/>
        <v>0.046816320288205</v>
      </c>
      <c r="E16" s="12">
        <v>2629</v>
      </c>
      <c r="F16" s="26">
        <f t="shared" si="1"/>
        <v>0.04467517460533247</v>
      </c>
      <c r="G16" s="12">
        <v>2431</v>
      </c>
      <c r="H16" s="26">
        <f t="shared" si="2"/>
        <v>0.041310517103675636</v>
      </c>
    </row>
    <row r="17" spans="1:8" ht="12.75">
      <c r="A17" s="56" t="s">
        <v>8</v>
      </c>
      <c r="B17" s="12">
        <v>498266</v>
      </c>
      <c r="C17" s="58">
        <v>20442</v>
      </c>
      <c r="D17" s="27">
        <f t="shared" si="0"/>
        <v>0.0410262791360438</v>
      </c>
      <c r="E17" s="12">
        <v>18990</v>
      </c>
      <c r="F17" s="26">
        <f t="shared" si="1"/>
        <v>0.03811217301601955</v>
      </c>
      <c r="G17" s="12">
        <v>17851</v>
      </c>
      <c r="H17" s="26">
        <f t="shared" si="2"/>
        <v>0.03582624541911349</v>
      </c>
    </row>
    <row r="18" spans="1:8" ht="12.75">
      <c r="A18" s="56" t="s">
        <v>64</v>
      </c>
      <c r="B18" s="12">
        <v>297359</v>
      </c>
      <c r="C18" s="58">
        <v>12585</v>
      </c>
      <c r="D18" s="27">
        <f t="shared" si="0"/>
        <v>0.04232257977730622</v>
      </c>
      <c r="E18" s="12">
        <v>11411</v>
      </c>
      <c r="F18" s="26">
        <f t="shared" si="1"/>
        <v>0.03837449009446494</v>
      </c>
      <c r="G18" s="12">
        <v>10357</v>
      </c>
      <c r="H18" s="26">
        <f t="shared" si="2"/>
        <v>0.03482995301975054</v>
      </c>
    </row>
    <row r="19" spans="1:8" ht="12.75">
      <c r="A19" s="56" t="s">
        <v>9</v>
      </c>
      <c r="B19" s="12">
        <v>33939</v>
      </c>
      <c r="C19" s="58">
        <v>1284</v>
      </c>
      <c r="D19" s="27">
        <f t="shared" si="0"/>
        <v>0.037832581985326616</v>
      </c>
      <c r="E19" s="12">
        <v>1192</v>
      </c>
      <c r="F19" s="26">
        <f t="shared" si="1"/>
        <v>0.03512183623559916</v>
      </c>
      <c r="G19" s="12">
        <v>1120</v>
      </c>
      <c r="H19" s="26">
        <f t="shared" si="2"/>
        <v>0.033000383040160286</v>
      </c>
    </row>
    <row r="20" spans="1:8" ht="12.75">
      <c r="A20" s="56" t="s">
        <v>70</v>
      </c>
      <c r="B20" s="12">
        <v>214359</v>
      </c>
      <c r="C20" s="58">
        <v>11561</v>
      </c>
      <c r="D20" s="27">
        <f t="shared" si="0"/>
        <v>0.05393288828553968</v>
      </c>
      <c r="E20" s="12">
        <v>10572</v>
      </c>
      <c r="F20" s="26">
        <f t="shared" si="1"/>
        <v>0.04931913285656306</v>
      </c>
      <c r="G20" s="12">
        <v>9734</v>
      </c>
      <c r="H20" s="26">
        <f t="shared" si="2"/>
        <v>0.04540980318064555</v>
      </c>
    </row>
    <row r="21" spans="1:8" ht="12.75">
      <c r="A21" s="56" t="s">
        <v>71</v>
      </c>
      <c r="B21" s="12">
        <v>175804</v>
      </c>
      <c r="C21" s="58">
        <v>11357</v>
      </c>
      <c r="D21" s="27">
        <f t="shared" si="0"/>
        <v>0.06460035039020727</v>
      </c>
      <c r="E21" s="12">
        <v>10751</v>
      </c>
      <c r="F21" s="26">
        <f t="shared" si="1"/>
        <v>0.06115332984459967</v>
      </c>
      <c r="G21" s="12">
        <v>10075</v>
      </c>
      <c r="H21" s="26">
        <f t="shared" si="2"/>
        <v>0.05730813860890537</v>
      </c>
    </row>
    <row r="22" spans="1:8" ht="12.75">
      <c r="A22" s="56" t="s">
        <v>10</v>
      </c>
      <c r="B22" s="12">
        <v>56210</v>
      </c>
      <c r="C22" s="58">
        <v>556</v>
      </c>
      <c r="D22" s="27">
        <f t="shared" si="0"/>
        <v>0.00989147838462907</v>
      </c>
      <c r="E22" s="12">
        <v>490</v>
      </c>
      <c r="F22" s="26">
        <f t="shared" si="1"/>
        <v>0.008717310087173101</v>
      </c>
      <c r="G22" s="12">
        <v>418</v>
      </c>
      <c r="H22" s="26">
        <f t="shared" si="2"/>
        <v>0.007436399217221135</v>
      </c>
    </row>
    <row r="23" spans="1:8" ht="12.75">
      <c r="A23" s="56" t="s">
        <v>11</v>
      </c>
      <c r="B23" s="12">
        <v>115851</v>
      </c>
      <c r="C23" s="58">
        <v>3159</v>
      </c>
      <c r="D23" s="27">
        <f t="shared" si="0"/>
        <v>0.027267783618613563</v>
      </c>
      <c r="E23" s="12">
        <v>2976</v>
      </c>
      <c r="F23" s="26">
        <f t="shared" si="1"/>
        <v>0.02568816842323329</v>
      </c>
      <c r="G23" s="12">
        <v>2754</v>
      </c>
      <c r="H23" s="26">
        <f t="shared" si="2"/>
        <v>0.023771913923919516</v>
      </c>
    </row>
    <row r="24" spans="1:8" ht="12.75">
      <c r="A24" s="56" t="s">
        <v>74</v>
      </c>
      <c r="B24" s="12">
        <v>199424</v>
      </c>
      <c r="C24" s="58">
        <v>2543</v>
      </c>
      <c r="D24" s="27">
        <f t="shared" si="0"/>
        <v>0.012751724967907574</v>
      </c>
      <c r="E24" s="12">
        <v>2126</v>
      </c>
      <c r="F24" s="26">
        <f t="shared" si="1"/>
        <v>0.010660702824133504</v>
      </c>
      <c r="G24" s="12">
        <v>1673</v>
      </c>
      <c r="H24" s="26">
        <f t="shared" si="2"/>
        <v>0.008389160783055198</v>
      </c>
    </row>
    <row r="25" spans="1:8" ht="12.75">
      <c r="A25" s="56" t="s">
        <v>63</v>
      </c>
      <c r="B25" s="12">
        <v>65233</v>
      </c>
      <c r="C25" s="58">
        <v>2915</v>
      </c>
      <c r="D25" s="27">
        <f t="shared" si="0"/>
        <v>0.04468597182407677</v>
      </c>
      <c r="E25" s="12">
        <v>2679</v>
      </c>
      <c r="F25" s="26">
        <f t="shared" si="1"/>
        <v>0.041068171017736424</v>
      </c>
      <c r="G25" s="12">
        <v>2475</v>
      </c>
      <c r="H25" s="26">
        <f t="shared" si="2"/>
        <v>0.03794091947327273</v>
      </c>
    </row>
    <row r="26" spans="1:8" ht="12.75">
      <c r="A26" s="56" t="s">
        <v>12</v>
      </c>
      <c r="B26" s="12">
        <v>129777</v>
      </c>
      <c r="C26" s="58">
        <v>3752</v>
      </c>
      <c r="D26" s="27">
        <f t="shared" si="0"/>
        <v>0.028911132172881174</v>
      </c>
      <c r="E26" s="12">
        <v>3569</v>
      </c>
      <c r="F26" s="26">
        <f t="shared" si="1"/>
        <v>0.027501020982146296</v>
      </c>
      <c r="G26" s="12">
        <v>3368</v>
      </c>
      <c r="H26" s="26">
        <f t="shared" si="2"/>
        <v>0.02595221033002766</v>
      </c>
    </row>
    <row r="27" spans="1:8" ht="12.75">
      <c r="A27" s="56" t="s">
        <v>13</v>
      </c>
      <c r="B27" s="12">
        <v>517248</v>
      </c>
      <c r="C27" s="58">
        <v>32977</v>
      </c>
      <c r="D27" s="27">
        <f t="shared" si="0"/>
        <v>0.06375471727295223</v>
      </c>
      <c r="E27" s="12">
        <v>31435</v>
      </c>
      <c r="F27" s="26">
        <f t="shared" si="1"/>
        <v>0.060773555431823806</v>
      </c>
      <c r="G27" s="12">
        <v>29700</v>
      </c>
      <c r="H27" s="26">
        <f t="shared" si="2"/>
        <v>0.05741926503340757</v>
      </c>
    </row>
    <row r="28" spans="1:8" ht="12.75">
      <c r="A28" s="56" t="s">
        <v>14</v>
      </c>
      <c r="B28" s="12">
        <v>118743</v>
      </c>
      <c r="C28" s="58">
        <v>3190</v>
      </c>
      <c r="D28" s="27">
        <f t="shared" si="0"/>
        <v>0.02686474150055161</v>
      </c>
      <c r="E28" s="12">
        <v>3005</v>
      </c>
      <c r="F28" s="26">
        <f t="shared" si="1"/>
        <v>0.025306754924500813</v>
      </c>
      <c r="G28" s="12">
        <v>2770</v>
      </c>
      <c r="H28" s="26">
        <f t="shared" si="2"/>
        <v>0.023327690895463313</v>
      </c>
    </row>
    <row r="29" spans="1:8" ht="12.75">
      <c r="A29" s="56" t="s">
        <v>65</v>
      </c>
      <c r="B29" s="12">
        <v>150835</v>
      </c>
      <c r="C29" s="58">
        <v>2446</v>
      </c>
      <c r="D29" s="27">
        <f t="shared" si="0"/>
        <v>0.016216395398945867</v>
      </c>
      <c r="E29" s="12">
        <v>1682</v>
      </c>
      <c r="F29" s="26">
        <f t="shared" si="1"/>
        <v>0.011151257997149203</v>
      </c>
      <c r="G29" s="12">
        <v>1065</v>
      </c>
      <c r="H29" s="26">
        <f t="shared" si="2"/>
        <v>0.0070606954619285974</v>
      </c>
    </row>
    <row r="30" spans="1:8" ht="12.75">
      <c r="A30" s="56" t="s">
        <v>15</v>
      </c>
      <c r="B30" s="12">
        <v>206318</v>
      </c>
      <c r="C30" s="58">
        <v>7144</v>
      </c>
      <c r="D30" s="27">
        <f t="shared" si="0"/>
        <v>0.034626159617677565</v>
      </c>
      <c r="E30" s="12">
        <v>6690</v>
      </c>
      <c r="F30" s="26">
        <f t="shared" si="1"/>
        <v>0.03242567299023837</v>
      </c>
      <c r="G30" s="12">
        <v>6153</v>
      </c>
      <c r="H30" s="26">
        <f t="shared" si="2"/>
        <v>0.029822894754699056</v>
      </c>
    </row>
    <row r="31" spans="1:8" ht="12.75">
      <c r="A31" s="56" t="s">
        <v>16</v>
      </c>
      <c r="B31" s="12">
        <v>185685</v>
      </c>
      <c r="C31" s="58">
        <v>5603</v>
      </c>
      <c r="D31" s="27">
        <f t="shared" si="0"/>
        <v>0.030174758327274686</v>
      </c>
      <c r="E31" s="12">
        <v>5206</v>
      </c>
      <c r="F31" s="26">
        <f t="shared" si="1"/>
        <v>0.028036728868783153</v>
      </c>
      <c r="G31" s="12">
        <v>4453</v>
      </c>
      <c r="H31" s="26">
        <f t="shared" si="2"/>
        <v>0.023981474001669494</v>
      </c>
    </row>
    <row r="32" spans="1:8" ht="12.75">
      <c r="A32" s="56" t="s">
        <v>66</v>
      </c>
      <c r="B32" s="12">
        <v>148147</v>
      </c>
      <c r="C32" s="58">
        <v>2462</v>
      </c>
      <c r="D32" s="27">
        <f t="shared" si="0"/>
        <v>0.016618628794373157</v>
      </c>
      <c r="E32" s="12">
        <v>2311</v>
      </c>
      <c r="F32" s="26">
        <f t="shared" si="1"/>
        <v>0.015599370895124438</v>
      </c>
      <c r="G32" s="12">
        <v>2117</v>
      </c>
      <c r="H32" s="26">
        <f t="shared" si="2"/>
        <v>0.014289860746420784</v>
      </c>
    </row>
    <row r="33" spans="1:8" ht="12.75">
      <c r="A33" s="56" t="s">
        <v>17</v>
      </c>
      <c r="B33" s="12">
        <v>161222</v>
      </c>
      <c r="C33" s="58">
        <v>7230</v>
      </c>
      <c r="D33" s="27">
        <f t="shared" si="0"/>
        <v>0.04484499634044981</v>
      </c>
      <c r="E33" s="12">
        <v>6867</v>
      </c>
      <c r="F33" s="26">
        <f t="shared" si="1"/>
        <v>0.04259344258227785</v>
      </c>
      <c r="G33" s="12">
        <v>6388</v>
      </c>
      <c r="H33" s="26">
        <f t="shared" si="2"/>
        <v>0.03962238404188014</v>
      </c>
    </row>
    <row r="34" spans="1:8" ht="12.75">
      <c r="A34" s="56" t="s">
        <v>18</v>
      </c>
      <c r="B34" s="12">
        <v>110587</v>
      </c>
      <c r="C34" s="58">
        <v>2489</v>
      </c>
      <c r="D34" s="27">
        <f t="shared" si="0"/>
        <v>0.02250716630345339</v>
      </c>
      <c r="E34" s="12">
        <v>2326</v>
      </c>
      <c r="F34" s="26">
        <f t="shared" si="1"/>
        <v>0.02103321366887609</v>
      </c>
      <c r="G34" s="12">
        <v>2065</v>
      </c>
      <c r="H34" s="26">
        <f t="shared" si="2"/>
        <v>0.018673080922712436</v>
      </c>
    </row>
    <row r="35" spans="1:8" ht="12.75">
      <c r="A35" s="56" t="s">
        <v>19</v>
      </c>
      <c r="B35" s="12">
        <v>249332</v>
      </c>
      <c r="C35" s="58">
        <v>7798</v>
      </c>
      <c r="D35" s="27">
        <f aca="true" t="shared" si="3" ref="D35:D66">C35/B35</f>
        <v>0.03127556831854716</v>
      </c>
      <c r="E35" s="12">
        <v>7105</v>
      </c>
      <c r="F35" s="26">
        <f aca="true" t="shared" si="4" ref="F35:F66">E35/B35</f>
        <v>0.028496141690597276</v>
      </c>
      <c r="G35" s="12">
        <v>6361</v>
      </c>
      <c r="H35" s="26">
        <f aca="true" t="shared" si="5" ref="H35:H66">G35/B35</f>
        <v>0.025512168514270128</v>
      </c>
    </row>
    <row r="36" spans="1:8" ht="12.75">
      <c r="A36" s="56" t="s">
        <v>20</v>
      </c>
      <c r="B36" s="12">
        <v>127316</v>
      </c>
      <c r="C36" s="58">
        <v>3580</v>
      </c>
      <c r="D36" s="27">
        <f t="shared" si="3"/>
        <v>0.028119010964843382</v>
      </c>
      <c r="E36" s="12">
        <v>3306</v>
      </c>
      <c r="F36" s="26">
        <f t="shared" si="4"/>
        <v>0.02596688554462911</v>
      </c>
      <c r="G36" s="12">
        <v>3081</v>
      </c>
      <c r="H36" s="26">
        <f t="shared" si="5"/>
        <v>0.024199629268905714</v>
      </c>
    </row>
    <row r="37" spans="1:8" ht="12.75">
      <c r="A37" s="56" t="s">
        <v>21</v>
      </c>
      <c r="B37" s="12">
        <v>71670</v>
      </c>
      <c r="C37" s="58">
        <v>2191</v>
      </c>
      <c r="D37" s="27">
        <f t="shared" si="3"/>
        <v>0.030570671131575276</v>
      </c>
      <c r="E37" s="12">
        <v>2064</v>
      </c>
      <c r="F37" s="26">
        <f t="shared" si="4"/>
        <v>0.02879866052741733</v>
      </c>
      <c r="G37" s="12">
        <v>1885</v>
      </c>
      <c r="H37" s="26">
        <f t="shared" si="5"/>
        <v>0.026301102274312822</v>
      </c>
    </row>
    <row r="38" spans="1:8" ht="12.75">
      <c r="A38" s="56" t="s">
        <v>67</v>
      </c>
      <c r="B38" s="12">
        <v>66897</v>
      </c>
      <c r="C38" s="58">
        <v>1027</v>
      </c>
      <c r="D38" s="27">
        <f t="shared" si="3"/>
        <v>0.015351958981718164</v>
      </c>
      <c r="E38" s="12">
        <v>936</v>
      </c>
      <c r="F38" s="26">
        <f t="shared" si="4"/>
        <v>0.013991658818781111</v>
      </c>
      <c r="G38" s="12">
        <v>827</v>
      </c>
      <c r="H38" s="26">
        <f t="shared" si="5"/>
        <v>0.012362288293944422</v>
      </c>
    </row>
    <row r="39" spans="1:8" ht="12.75">
      <c r="A39" s="56" t="s">
        <v>69</v>
      </c>
      <c r="B39" s="12">
        <v>121063</v>
      </c>
      <c r="C39" s="58">
        <v>7238</v>
      </c>
      <c r="D39" s="27">
        <f t="shared" si="3"/>
        <v>0.05978705302198029</v>
      </c>
      <c r="E39" s="12">
        <v>6706</v>
      </c>
      <c r="F39" s="26">
        <f t="shared" si="4"/>
        <v>0.05539264680373029</v>
      </c>
      <c r="G39" s="12">
        <v>6171</v>
      </c>
      <c r="H39" s="26">
        <f t="shared" si="5"/>
        <v>0.050973460099287146</v>
      </c>
    </row>
    <row r="40" spans="1:8" ht="12.75">
      <c r="A40" s="56" t="s">
        <v>22</v>
      </c>
      <c r="B40" s="12">
        <v>266182</v>
      </c>
      <c r="C40" s="58">
        <v>6783</v>
      </c>
      <c r="D40" s="27">
        <f t="shared" si="3"/>
        <v>0.02548256456108978</v>
      </c>
      <c r="E40" s="12">
        <v>5888</v>
      </c>
      <c r="F40" s="26">
        <f t="shared" si="4"/>
        <v>0.022120203469806372</v>
      </c>
      <c r="G40" s="12">
        <v>4892</v>
      </c>
      <c r="H40" s="26">
        <f t="shared" si="5"/>
        <v>0.01837840274699266</v>
      </c>
    </row>
    <row r="41" spans="1:8" ht="12.75">
      <c r="A41" s="56" t="s">
        <v>84</v>
      </c>
      <c r="B41" s="12">
        <v>380911</v>
      </c>
      <c r="C41" s="58">
        <v>17593</v>
      </c>
      <c r="D41" s="27">
        <f t="shared" si="3"/>
        <v>0.04618664202398986</v>
      </c>
      <c r="E41" s="12">
        <v>16544</v>
      </c>
      <c r="F41" s="26">
        <f t="shared" si="4"/>
        <v>0.04343271787897961</v>
      </c>
      <c r="G41" s="12">
        <v>15137</v>
      </c>
      <c r="H41" s="26">
        <f t="shared" si="5"/>
        <v>0.03973894164253592</v>
      </c>
    </row>
    <row r="42" spans="1:8" ht="12.75">
      <c r="A42" s="56" t="s">
        <v>68</v>
      </c>
      <c r="B42" s="12">
        <v>100763</v>
      </c>
      <c r="C42" s="58">
        <v>2914</v>
      </c>
      <c r="D42" s="27">
        <f t="shared" si="3"/>
        <v>0.028919345394638904</v>
      </c>
      <c r="E42" s="12">
        <v>2780</v>
      </c>
      <c r="F42" s="26">
        <f t="shared" si="4"/>
        <v>0.027589492174706985</v>
      </c>
      <c r="G42" s="12">
        <v>2388</v>
      </c>
      <c r="H42" s="26">
        <f t="shared" si="5"/>
        <v>0.023699175292518086</v>
      </c>
    </row>
    <row r="43" spans="1:8" ht="12.75">
      <c r="A43" s="56" t="s">
        <v>23</v>
      </c>
      <c r="B43" s="12">
        <v>123958</v>
      </c>
      <c r="C43" s="58">
        <v>4910</v>
      </c>
      <c r="D43" s="27">
        <f t="shared" si="3"/>
        <v>0.039610190548411556</v>
      </c>
      <c r="E43" s="12">
        <v>4685</v>
      </c>
      <c r="F43" s="26">
        <f t="shared" si="4"/>
        <v>0.03779505961696704</v>
      </c>
      <c r="G43" s="12">
        <v>4311</v>
      </c>
      <c r="H43" s="26">
        <f t="shared" si="5"/>
        <v>0.034777908646477035</v>
      </c>
    </row>
    <row r="44" spans="1:8" ht="12.75">
      <c r="A44" s="56" t="s">
        <v>24</v>
      </c>
      <c r="B44" s="12">
        <v>15263</v>
      </c>
      <c r="C44" s="58">
        <v>36</v>
      </c>
      <c r="D44" s="27">
        <f t="shared" si="3"/>
        <v>0.0023586450894319596</v>
      </c>
      <c r="E44" s="12">
        <v>21</v>
      </c>
      <c r="F44" s="26">
        <f t="shared" si="4"/>
        <v>0.001375876302168643</v>
      </c>
      <c r="G44" s="12">
        <v>18</v>
      </c>
      <c r="H44" s="26">
        <f t="shared" si="5"/>
        <v>0.0011793225447159798</v>
      </c>
    </row>
    <row r="45" spans="1:8" ht="12.75">
      <c r="A45" s="56" t="s">
        <v>62</v>
      </c>
      <c r="B45" s="12">
        <v>227911</v>
      </c>
      <c r="C45" s="58">
        <v>11098</v>
      </c>
      <c r="D45" s="27">
        <f t="shared" si="3"/>
        <v>0.04869444651640333</v>
      </c>
      <c r="E45" s="12">
        <v>10358</v>
      </c>
      <c r="F45" s="26">
        <f t="shared" si="4"/>
        <v>0.0454475650582903</v>
      </c>
      <c r="G45" s="12">
        <v>9600</v>
      </c>
      <c r="H45" s="26">
        <f t="shared" si="5"/>
        <v>0.042121705402547484</v>
      </c>
    </row>
    <row r="46" spans="1:8" ht="12.75">
      <c r="A46" s="56" t="s">
        <v>25</v>
      </c>
      <c r="B46" s="12">
        <v>186869</v>
      </c>
      <c r="C46" s="58">
        <v>7740</v>
      </c>
      <c r="D46" s="27">
        <f t="shared" si="3"/>
        <v>0.041419390053995045</v>
      </c>
      <c r="E46" s="12">
        <v>7353</v>
      </c>
      <c r="F46" s="26">
        <f t="shared" si="4"/>
        <v>0.03934842055129529</v>
      </c>
      <c r="G46" s="12">
        <v>6929</v>
      </c>
      <c r="H46" s="26">
        <f t="shared" si="5"/>
        <v>0.03707945138037877</v>
      </c>
    </row>
    <row r="47" spans="1:8" ht="12.75">
      <c r="A47" s="56" t="s">
        <v>85</v>
      </c>
      <c r="B47" s="12">
        <v>116709</v>
      </c>
      <c r="C47" s="58">
        <v>2484</v>
      </c>
      <c r="D47" s="27">
        <f t="shared" si="3"/>
        <v>0.021283705626815412</v>
      </c>
      <c r="E47" s="12">
        <v>2162</v>
      </c>
      <c r="F47" s="26">
        <f t="shared" si="4"/>
        <v>0.018524706749265266</v>
      </c>
      <c r="G47" s="12">
        <v>1810</v>
      </c>
      <c r="H47" s="26">
        <f t="shared" si="5"/>
        <v>0.0155086582868502</v>
      </c>
    </row>
    <row r="48" spans="1:8" ht="12.75">
      <c r="A48" s="56" t="s">
        <v>59</v>
      </c>
      <c r="B48" s="12">
        <v>184965</v>
      </c>
      <c r="C48" s="58">
        <v>2458</v>
      </c>
      <c r="D48" s="27">
        <f t="shared" si="3"/>
        <v>0.013289000621739247</v>
      </c>
      <c r="E48" s="12">
        <v>2052</v>
      </c>
      <c r="F48" s="26">
        <f t="shared" si="4"/>
        <v>0.011093990755007704</v>
      </c>
      <c r="G48" s="12">
        <v>1737</v>
      </c>
      <c r="H48" s="26">
        <f t="shared" si="5"/>
        <v>0.009390965858405645</v>
      </c>
    </row>
    <row r="49" spans="1:8" ht="12.75">
      <c r="A49" s="56" t="s">
        <v>86</v>
      </c>
      <c r="B49" s="12">
        <v>87714</v>
      </c>
      <c r="C49" s="58">
        <v>5587</v>
      </c>
      <c r="D49" s="27">
        <f t="shared" si="3"/>
        <v>0.06369564721709191</v>
      </c>
      <c r="E49" s="12">
        <v>5252</v>
      </c>
      <c r="F49" s="26">
        <f t="shared" si="4"/>
        <v>0.059876416535558745</v>
      </c>
      <c r="G49" s="12">
        <v>4710</v>
      </c>
      <c r="H49" s="26">
        <f t="shared" si="5"/>
        <v>0.05369724331349614</v>
      </c>
    </row>
    <row r="50" spans="1:8" ht="12.75">
      <c r="A50" s="56" t="s">
        <v>81</v>
      </c>
      <c r="B50" s="12">
        <v>367039</v>
      </c>
      <c r="C50" s="58">
        <v>16192</v>
      </c>
      <c r="D50" s="27">
        <f t="shared" si="3"/>
        <v>0.04411520301657317</v>
      </c>
      <c r="E50" s="12">
        <v>15208</v>
      </c>
      <c r="F50" s="26">
        <f t="shared" si="4"/>
        <v>0.04143428899926166</v>
      </c>
      <c r="G50" s="12">
        <v>14132</v>
      </c>
      <c r="H50" s="26">
        <f t="shared" si="5"/>
        <v>0.038502720419355985</v>
      </c>
    </row>
    <row r="51" spans="1:8" ht="12.75">
      <c r="A51" s="56" t="s">
        <v>26</v>
      </c>
      <c r="B51" s="12">
        <v>285338</v>
      </c>
      <c r="C51" s="58">
        <v>8180</v>
      </c>
      <c r="D51" s="27">
        <f t="shared" si="3"/>
        <v>0.028667755433906456</v>
      </c>
      <c r="E51" s="12">
        <v>7584</v>
      </c>
      <c r="F51" s="26">
        <f t="shared" si="4"/>
        <v>0.026579004548991023</v>
      </c>
      <c r="G51" s="12">
        <v>6859</v>
      </c>
      <c r="H51" s="26">
        <f t="shared" si="5"/>
        <v>0.02403815825442107</v>
      </c>
    </row>
    <row r="52" spans="1:8" ht="12.75">
      <c r="A52" s="56" t="s">
        <v>27</v>
      </c>
      <c r="B52" s="12">
        <v>686509</v>
      </c>
      <c r="C52" s="58">
        <v>41681</v>
      </c>
      <c r="D52" s="27">
        <f t="shared" si="3"/>
        <v>0.06071442617649587</v>
      </c>
      <c r="E52" s="12">
        <v>38598</v>
      </c>
      <c r="F52" s="26">
        <f t="shared" si="4"/>
        <v>0.056223589202763546</v>
      </c>
      <c r="G52" s="12">
        <v>35690</v>
      </c>
      <c r="H52" s="26">
        <f t="shared" si="5"/>
        <v>0.05198766512893494</v>
      </c>
    </row>
    <row r="53" spans="1:8" ht="12.75">
      <c r="A53" s="56" t="s">
        <v>78</v>
      </c>
      <c r="B53" s="12">
        <v>36380</v>
      </c>
      <c r="C53" s="58">
        <v>1200</v>
      </c>
      <c r="D53" s="27">
        <f t="shared" si="3"/>
        <v>0.032985156679494226</v>
      </c>
      <c r="E53" s="12">
        <v>1126</v>
      </c>
      <c r="F53" s="26">
        <f t="shared" si="4"/>
        <v>0.030951072017592084</v>
      </c>
      <c r="G53" s="12">
        <v>1025</v>
      </c>
      <c r="H53" s="26">
        <f t="shared" si="5"/>
        <v>0.02817482133040132</v>
      </c>
    </row>
    <row r="54" spans="1:8" s="22" customFormat="1" ht="12.75">
      <c r="A54" s="56" t="s">
        <v>56</v>
      </c>
      <c r="B54" s="12">
        <f>SUM(B3:B53)</f>
        <v>10037799</v>
      </c>
      <c r="C54" s="58">
        <f>SUM(C3:C53)</f>
        <v>427144</v>
      </c>
      <c r="D54" s="27">
        <f t="shared" si="3"/>
        <v>0.0425535518294399</v>
      </c>
      <c r="E54" s="12">
        <f>SUM(E3:E53)</f>
        <v>397509</v>
      </c>
      <c r="F54" s="26">
        <f t="shared" si="4"/>
        <v>0.03960121138110058</v>
      </c>
      <c r="G54" s="12">
        <f>SUM(G3:G53)</f>
        <v>365468</v>
      </c>
      <c r="H54" s="26">
        <f t="shared" si="5"/>
        <v>0.03640917695203899</v>
      </c>
    </row>
  </sheetData>
  <sheetProtection/>
  <mergeCells count="1">
    <mergeCell ref="A1:H1"/>
  </mergeCells>
  <printOptions gridLines="1"/>
  <pageMargins left="0.75" right="0.75" top="1" bottom="0.5" header="0.5" footer="0.5"/>
  <pageSetup fitToHeight="0" fitToWidth="0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Layout" workbookViewId="0" topLeftCell="A7">
      <selection activeCell="E37" sqref="E37"/>
    </sheetView>
  </sheetViews>
  <sheetFormatPr defaultColWidth="8.8515625" defaultRowHeight="12.75"/>
  <cols>
    <col min="1" max="1" width="26.8515625" style="0" customWidth="1"/>
    <col min="2" max="2" width="11.421875" style="0" customWidth="1"/>
    <col min="3" max="3" width="8.421875" style="0" bestFit="1" customWidth="1"/>
    <col min="4" max="4" width="10.140625" style="0" customWidth="1"/>
    <col min="5" max="5" width="8.7109375" style="0" bestFit="1" customWidth="1"/>
    <col min="6" max="6" width="10.140625" style="0" customWidth="1"/>
  </cols>
  <sheetData>
    <row r="1" spans="1:6" ht="27.75" customHeight="1">
      <c r="A1" s="51" t="s">
        <v>31</v>
      </c>
      <c r="B1" s="52"/>
      <c r="C1" s="52"/>
      <c r="D1" s="52"/>
      <c r="E1" s="52"/>
      <c r="F1" s="52"/>
    </row>
    <row r="2" spans="1:6" ht="12.75">
      <c r="A2" s="53" t="s">
        <v>93</v>
      </c>
      <c r="B2" s="54"/>
      <c r="C2" s="54"/>
      <c r="D2" s="54"/>
      <c r="E2" s="54"/>
      <c r="F2" s="54"/>
    </row>
    <row r="4" spans="1:6" ht="12.75">
      <c r="A4" s="1"/>
      <c r="B4" s="1"/>
      <c r="C4" s="1"/>
      <c r="D4" s="1"/>
      <c r="E4" s="1"/>
      <c r="F4" s="1"/>
    </row>
    <row r="5" ht="12.75">
      <c r="A5" s="1"/>
    </row>
    <row r="6" spans="1:6" ht="76.5">
      <c r="A6" s="2" t="s">
        <v>32</v>
      </c>
      <c r="B6" s="2" t="s">
        <v>33</v>
      </c>
      <c r="C6" s="2" t="s">
        <v>34</v>
      </c>
      <c r="D6" s="2" t="s">
        <v>35</v>
      </c>
      <c r="E6" s="2" t="s">
        <v>36</v>
      </c>
      <c r="F6" s="2" t="s">
        <v>37</v>
      </c>
    </row>
    <row r="7" spans="1:6" ht="12.75">
      <c r="A7" s="2" t="s">
        <v>94</v>
      </c>
      <c r="B7" s="28">
        <v>10037799</v>
      </c>
      <c r="C7" s="28">
        <v>397509</v>
      </c>
      <c r="D7" s="39">
        <v>0.0396</v>
      </c>
      <c r="E7" s="28">
        <v>365468</v>
      </c>
      <c r="F7" s="39">
        <v>0.0364</v>
      </c>
    </row>
    <row r="8" spans="1:6" ht="12.75">
      <c r="A8" s="2" t="s">
        <v>90</v>
      </c>
      <c r="B8" s="29">
        <v>9993726</v>
      </c>
      <c r="C8" s="29">
        <v>374704</v>
      </c>
      <c r="D8" s="40">
        <v>0.0375</v>
      </c>
      <c r="E8" s="29">
        <v>350547</v>
      </c>
      <c r="F8" s="40">
        <v>0.0351</v>
      </c>
    </row>
    <row r="9" spans="1:6" ht="12.75">
      <c r="A9" s="2" t="s">
        <v>89</v>
      </c>
      <c r="B9" s="29">
        <v>9985628</v>
      </c>
      <c r="C9" s="29">
        <v>355621</v>
      </c>
      <c r="D9" s="40">
        <v>0.0356</v>
      </c>
      <c r="E9" s="29">
        <v>331527</v>
      </c>
      <c r="F9" s="40">
        <v>0.0332</v>
      </c>
    </row>
    <row r="10" spans="1:6" ht="12.75">
      <c r="A10" s="2" t="s">
        <v>87</v>
      </c>
      <c r="B10" s="29">
        <v>9964585</v>
      </c>
      <c r="C10" s="29">
        <v>345274</v>
      </c>
      <c r="D10" s="40">
        <f>C10/B10</f>
        <v>0.034650113376522955</v>
      </c>
      <c r="E10" s="29">
        <v>313812</v>
      </c>
      <c r="F10" s="40">
        <f>E10/B10</f>
        <v>0.03149273150863784</v>
      </c>
    </row>
    <row r="11" spans="1:6" ht="12.75">
      <c r="A11" s="2" t="s">
        <v>80</v>
      </c>
      <c r="B11" s="30">
        <v>9939778</v>
      </c>
      <c r="C11" s="30">
        <v>321079</v>
      </c>
      <c r="D11" s="41">
        <v>0.0323</v>
      </c>
      <c r="E11" s="30">
        <v>279183</v>
      </c>
      <c r="F11" s="41">
        <v>0.0281</v>
      </c>
    </row>
    <row r="12" spans="1:6" ht="12.75">
      <c r="A12" s="2" t="s">
        <v>79</v>
      </c>
      <c r="B12" s="31">
        <v>9903730</v>
      </c>
      <c r="C12" s="31">
        <v>289583</v>
      </c>
      <c r="D12" s="42">
        <v>0.0292</v>
      </c>
      <c r="E12" s="31">
        <v>264434</v>
      </c>
      <c r="F12" s="42">
        <v>0.0267</v>
      </c>
    </row>
    <row r="13" spans="1:6" ht="12.75">
      <c r="A13" s="2" t="s">
        <v>76</v>
      </c>
      <c r="B13" s="32">
        <v>9682590</v>
      </c>
      <c r="C13" s="32">
        <v>279734</v>
      </c>
      <c r="D13" s="43">
        <v>0.0289</v>
      </c>
      <c r="E13" s="32">
        <v>127513</v>
      </c>
      <c r="F13" s="43">
        <v>0.0132</v>
      </c>
    </row>
    <row r="14" spans="1:6" ht="12.75">
      <c r="A14" s="2" t="s">
        <v>75</v>
      </c>
      <c r="B14" s="33">
        <v>9592207</v>
      </c>
      <c r="C14" s="32">
        <v>263570</v>
      </c>
      <c r="D14" s="43">
        <f>C14/B14</f>
        <v>0.027477513777590497</v>
      </c>
      <c r="E14" s="32">
        <v>234322</v>
      </c>
      <c r="F14" s="43">
        <f>E14/B14</f>
        <v>0.02442837190648617</v>
      </c>
    </row>
    <row r="15" spans="1:6" s="24" customFormat="1" ht="12.75">
      <c r="A15" s="25" t="s">
        <v>72</v>
      </c>
      <c r="B15" s="34">
        <v>9370513</v>
      </c>
      <c r="C15" s="32">
        <v>249933</v>
      </c>
      <c r="D15" s="44">
        <v>0.0267</v>
      </c>
      <c r="E15" s="32">
        <v>219261</v>
      </c>
      <c r="F15" s="43">
        <f>E15/B15</f>
        <v>0.023399039092096667</v>
      </c>
    </row>
    <row r="16" spans="1:6" ht="12.75">
      <c r="A16" s="2" t="s">
        <v>60</v>
      </c>
      <c r="B16" s="32">
        <v>9292994</v>
      </c>
      <c r="C16" s="32">
        <v>198593</v>
      </c>
      <c r="D16" s="43">
        <v>0.021370184894125618</v>
      </c>
      <c r="E16" s="33">
        <v>180941</v>
      </c>
      <c r="F16" s="45">
        <f>SUM(E16/B16)</f>
        <v>0.019470689424742983</v>
      </c>
    </row>
    <row r="17" spans="1:6" ht="12.75">
      <c r="A17" s="2" t="s">
        <v>58</v>
      </c>
      <c r="B17" s="33">
        <v>8990274</v>
      </c>
      <c r="C17" s="33">
        <v>209145</v>
      </c>
      <c r="D17" s="45">
        <v>0.023263473393580664</v>
      </c>
      <c r="E17" s="33">
        <v>188750</v>
      </c>
      <c r="F17" s="45">
        <v>0.02099491072240957</v>
      </c>
    </row>
    <row r="18" spans="1:6" ht="12.75">
      <c r="A18" s="23" t="s">
        <v>57</v>
      </c>
      <c r="B18" s="28">
        <v>8911739</v>
      </c>
      <c r="C18" s="28">
        <v>198520</v>
      </c>
      <c r="D18" s="39">
        <v>0.022276235872706773</v>
      </c>
      <c r="E18" s="28">
        <v>162615</v>
      </c>
      <c r="F18" s="39">
        <v>0.01824728035684169</v>
      </c>
    </row>
    <row r="19" spans="1:6" ht="12.75">
      <c r="A19" s="2" t="s">
        <v>38</v>
      </c>
      <c r="B19" s="28">
        <v>8652062</v>
      </c>
      <c r="C19" s="28">
        <v>150797</v>
      </c>
      <c r="D19" s="39">
        <v>0.01742902443371303</v>
      </c>
      <c r="E19" s="28">
        <v>131781</v>
      </c>
      <c r="F19" s="39">
        <v>0.015231166859414554</v>
      </c>
    </row>
    <row r="20" spans="1:6" ht="12.75">
      <c r="A20" s="2" t="s">
        <v>39</v>
      </c>
      <c r="B20" s="35">
        <v>8565119</v>
      </c>
      <c r="C20" s="36">
        <v>142246</v>
      </c>
      <c r="D20" s="46">
        <v>0.0166075917917778</v>
      </c>
      <c r="E20" s="36">
        <v>121274</v>
      </c>
      <c r="F20" s="46">
        <v>0.014159056050476357</v>
      </c>
    </row>
    <row r="21" spans="1:6" ht="12.75">
      <c r="A21" s="3" t="s">
        <v>40</v>
      </c>
      <c r="B21" s="36">
        <v>8433386</v>
      </c>
      <c r="C21" s="36">
        <v>121398</v>
      </c>
      <c r="D21" s="46">
        <v>0.014394929865655385</v>
      </c>
      <c r="E21" s="37">
        <v>91598</v>
      </c>
      <c r="F21" s="49">
        <v>0.010861355095094663</v>
      </c>
    </row>
    <row r="22" spans="1:6" ht="12.75">
      <c r="A22" s="4" t="s">
        <v>41</v>
      </c>
      <c r="B22" s="36">
        <v>8418996</v>
      </c>
      <c r="C22" s="36">
        <v>116727</v>
      </c>
      <c r="D22" s="46">
        <v>0.013864717360597393</v>
      </c>
      <c r="E22" s="35">
        <v>100481</v>
      </c>
      <c r="F22" s="47">
        <v>0.011935033583576948</v>
      </c>
    </row>
    <row r="23" spans="1:6" ht="12.75">
      <c r="A23" s="2" t="s">
        <v>42</v>
      </c>
      <c r="B23" s="36">
        <v>8372195</v>
      </c>
      <c r="C23" s="36">
        <v>113761</v>
      </c>
      <c r="D23" s="46">
        <f>SUM(C23/B23)</f>
        <v>0.013587953935616645</v>
      </c>
      <c r="E23" s="36">
        <v>95158</v>
      </c>
      <c r="F23" s="46">
        <f>SUM(E23/B23)</f>
        <v>0.011365956000785936</v>
      </c>
    </row>
    <row r="24" spans="1:6" ht="12.75">
      <c r="A24" s="5" t="s">
        <v>43</v>
      </c>
      <c r="B24" s="36">
        <v>8194435</v>
      </c>
      <c r="C24" s="36">
        <v>108174</v>
      </c>
      <c r="D24" s="46">
        <v>0.013200910129862523</v>
      </c>
      <c r="E24" s="35">
        <v>72403</v>
      </c>
      <c r="F24" s="47">
        <v>0.008835630522421619</v>
      </c>
    </row>
    <row r="25" spans="1:6" ht="12.75">
      <c r="A25" s="6" t="s">
        <v>44</v>
      </c>
      <c r="B25" s="35">
        <v>8123150</v>
      </c>
      <c r="C25" s="35">
        <v>91970</v>
      </c>
      <c r="D25" s="47">
        <v>0.011322035016689446</v>
      </c>
      <c r="E25" s="35">
        <v>76089</v>
      </c>
      <c r="F25" s="47">
        <v>0.009366992740946866</v>
      </c>
    </row>
    <row r="26" spans="1:6" ht="12.75">
      <c r="A26" s="6" t="s">
        <v>45</v>
      </c>
      <c r="B26" s="35">
        <v>8033934</v>
      </c>
      <c r="C26" s="35">
        <v>83633</v>
      </c>
      <c r="D26" s="47">
        <v>0.010409968516047058</v>
      </c>
      <c r="E26" s="35">
        <v>69334</v>
      </c>
      <c r="F26" s="47">
        <v>0.008630143090545678</v>
      </c>
    </row>
    <row r="27" spans="1:6" ht="12.75">
      <c r="A27" s="6" t="s">
        <v>46</v>
      </c>
      <c r="B27" s="35">
        <v>7962295</v>
      </c>
      <c r="C27" s="37">
        <v>75839</v>
      </c>
      <c r="D27" s="47">
        <v>0.00952476641470832</v>
      </c>
      <c r="E27" s="35">
        <v>58415</v>
      </c>
      <c r="F27" s="47">
        <v>0.007336452618246373</v>
      </c>
    </row>
    <row r="28" spans="1:6" ht="12.75">
      <c r="A28" s="5" t="s">
        <v>47</v>
      </c>
      <c r="B28" s="37">
        <v>7901924</v>
      </c>
      <c r="C28" s="37">
        <v>54505</v>
      </c>
      <c r="D28" s="46">
        <v>0.006897687196181588</v>
      </c>
      <c r="E28" s="37">
        <v>40101</v>
      </c>
      <c r="F28" s="46">
        <v>0.0050748400009921635</v>
      </c>
    </row>
    <row r="29" spans="1:6" ht="12.75">
      <c r="A29" s="5" t="s">
        <v>48</v>
      </c>
      <c r="B29" s="36">
        <v>7693325</v>
      </c>
      <c r="C29" s="36">
        <v>45767</v>
      </c>
      <c r="D29" s="46">
        <v>0.00594892325489954</v>
      </c>
      <c r="E29" s="36">
        <v>10620</v>
      </c>
      <c r="F29" s="46">
        <v>0.0013804174397935873</v>
      </c>
    </row>
    <row r="30" spans="1:6" ht="12.75">
      <c r="A30" s="5" t="s">
        <v>49</v>
      </c>
      <c r="B30" s="36">
        <v>7498579</v>
      </c>
      <c r="C30" s="38" t="s">
        <v>50</v>
      </c>
      <c r="D30" s="48">
        <v>0.0056</v>
      </c>
      <c r="E30" s="38">
        <v>22586</v>
      </c>
      <c r="F30" s="48">
        <v>0.003</v>
      </c>
    </row>
    <row r="31" spans="1:6" ht="12.75">
      <c r="A31" s="5" t="s">
        <v>51</v>
      </c>
      <c r="B31" s="36">
        <v>7403920</v>
      </c>
      <c r="C31" s="38" t="s">
        <v>52</v>
      </c>
      <c r="D31" s="48">
        <v>0.0081</v>
      </c>
      <c r="E31" s="38">
        <v>39855</v>
      </c>
      <c r="F31" s="48">
        <v>0.0054</v>
      </c>
    </row>
    <row r="32" ht="12.75">
      <c r="A32" s="1"/>
    </row>
    <row r="33" spans="1:6" ht="12.75">
      <c r="A33" s="7"/>
      <c r="B33" s="8"/>
      <c r="C33" s="9" t="s">
        <v>53</v>
      </c>
      <c r="D33" s="10"/>
      <c r="E33" s="8"/>
      <c r="F33" s="10"/>
    </row>
    <row r="34" spans="1:6" ht="12.75">
      <c r="A34" s="7"/>
      <c r="B34" s="8"/>
      <c r="C34" s="9"/>
      <c r="D34" s="10"/>
      <c r="E34" s="8"/>
      <c r="F34" s="10"/>
    </row>
    <row r="35" ht="12.75">
      <c r="A35" s="1"/>
    </row>
    <row r="36" ht="12.75">
      <c r="A36" s="1"/>
    </row>
    <row r="37" spans="1:6" ht="12.75">
      <c r="A37" s="7"/>
      <c r="B37" s="8"/>
      <c r="C37" s="13"/>
      <c r="D37" s="10"/>
      <c r="E37" s="8"/>
      <c r="F37" s="10"/>
    </row>
    <row r="38" spans="1:6" ht="12.75">
      <c r="A38" s="11"/>
      <c r="B38" s="8"/>
      <c r="C38" s="8"/>
      <c r="D38" s="8"/>
      <c r="E38" s="8"/>
      <c r="F38" s="8"/>
    </row>
    <row r="39" spans="1:6" ht="12.75">
      <c r="A39" s="14"/>
      <c r="B39" s="15"/>
      <c r="C39" s="15"/>
      <c r="D39" s="15"/>
      <c r="E39" s="15"/>
      <c r="F39" s="15"/>
    </row>
    <row r="40" spans="1:6" ht="12.75">
      <c r="A40" s="16"/>
      <c r="B40" s="17"/>
      <c r="C40" s="18"/>
      <c r="D40" s="18"/>
      <c r="E40" s="18"/>
      <c r="F40" s="18"/>
    </row>
    <row r="41" spans="1:6" ht="12.75">
      <c r="A41" s="11"/>
      <c r="B41" s="19"/>
      <c r="C41" s="20"/>
      <c r="D41" s="20"/>
      <c r="E41" s="20"/>
      <c r="F41" s="20"/>
    </row>
    <row r="42" spans="1:6" ht="12.75">
      <c r="A42" s="8"/>
      <c r="B42" s="8"/>
      <c r="C42" s="8"/>
      <c r="D42" s="8"/>
      <c r="E42" s="8"/>
      <c r="F42" s="8"/>
    </row>
    <row r="43" spans="1:6" ht="12.75">
      <c r="A43" s="8"/>
      <c r="B43" s="21"/>
      <c r="C43" s="8"/>
      <c r="D43" s="8"/>
      <c r="E43" s="8"/>
      <c r="F43" s="8"/>
    </row>
    <row r="44" spans="1:6" ht="12.75">
      <c r="A44" s="8" t="s">
        <v>88</v>
      </c>
      <c r="B44" s="18"/>
      <c r="C44" s="8"/>
      <c r="D44" s="8"/>
      <c r="E44" s="8"/>
      <c r="F44" s="8"/>
    </row>
    <row r="45" spans="1:6" ht="12.75">
      <c r="A45" s="8"/>
      <c r="B45" s="8"/>
      <c r="C45" s="8"/>
      <c r="D45" s="8"/>
      <c r="E45" s="8"/>
      <c r="F45" s="8"/>
    </row>
    <row r="46" spans="1:6" ht="12.75">
      <c r="A46" s="8"/>
      <c r="B46" s="8"/>
      <c r="C46" s="8"/>
      <c r="D46" s="8"/>
      <c r="E46" s="8"/>
      <c r="F46" s="8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r:id="rId1"/>
  <headerFooter alignWithMargins="0">
    <oddFooter>&amp;LDecember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Katherine Gregory</cp:lastModifiedBy>
  <cp:lastPrinted>2009-12-03T16:31:18Z</cp:lastPrinted>
  <dcterms:created xsi:type="dcterms:W3CDTF">2007-02-22T17:36:53Z</dcterms:created>
  <dcterms:modified xsi:type="dcterms:W3CDTF">2009-12-04T14:49:07Z</dcterms:modified>
  <cp:category/>
  <cp:version/>
  <cp:contentType/>
  <cp:contentStatus/>
</cp:coreProperties>
</file>