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5520" windowHeight="11640" activeTab="1"/>
  </bookViews>
  <sheets>
    <sheet name="Totals by System" sheetId="1" r:id="rId1"/>
    <sheet name="Comparison" sheetId="2" r:id="rId2"/>
  </sheets>
  <definedNames/>
  <calcPr fullCalcOnLoad="1"/>
</workbook>
</file>

<file path=xl/sharedStrings.xml><?xml version="1.0" encoding="utf-8"?>
<sst xmlns="http://schemas.openxmlformats.org/spreadsheetml/2006/main" count="90" uniqueCount="90">
  <si>
    <t>BROOK</t>
  </si>
  <si>
    <t>BTRL</t>
  </si>
  <si>
    <t>CHAT</t>
  </si>
  <si>
    <t>CHRL</t>
  </si>
  <si>
    <t>CLAYTN</t>
  </si>
  <si>
    <t>CPRL</t>
  </si>
  <si>
    <t>CRLS</t>
  </si>
  <si>
    <t>DTRL</t>
  </si>
  <si>
    <t>ECPL</t>
  </si>
  <si>
    <t>FBHCL</t>
  </si>
  <si>
    <t>FRRLS</t>
  </si>
  <si>
    <t>HART</t>
  </si>
  <si>
    <t>JCL</t>
  </si>
  <si>
    <t>KRLS</t>
  </si>
  <si>
    <t>MCCLS</t>
  </si>
  <si>
    <t>MGRL</t>
  </si>
  <si>
    <t>MRLS</t>
  </si>
  <si>
    <t>NEG</t>
  </si>
  <si>
    <t>OCRL</t>
  </si>
  <si>
    <t>OKRL</t>
  </si>
  <si>
    <t>ORLS</t>
  </si>
  <si>
    <t>PIED</t>
  </si>
  <si>
    <t>PMRLS</t>
  </si>
  <si>
    <t>PPL</t>
  </si>
  <si>
    <t>SGRL</t>
  </si>
  <si>
    <t>SHRL</t>
  </si>
  <si>
    <t>SRL</t>
  </si>
  <si>
    <t>STATELIB</t>
  </si>
  <si>
    <t>SWGRL</t>
  </si>
  <si>
    <t>TCPLS</t>
  </si>
  <si>
    <t>TLLS</t>
  </si>
  <si>
    <t>TRRL</t>
  </si>
  <si>
    <t>URRLS</t>
  </si>
  <si>
    <t>WGRL</t>
  </si>
  <si>
    <t>180+</t>
  </si>
  <si>
    <t>30+</t>
  </si>
  <si>
    <t>Collection Count</t>
  </si>
  <si>
    <t>PINES Overdue Materials</t>
  </si>
  <si>
    <t>Date of Report</t>
  </si>
  <si>
    <t>Number of Items in Collection</t>
  </si>
  <si>
    <t>90 days overdue</t>
  </si>
  <si>
    <t>% of collection 90 days overdue</t>
  </si>
  <si>
    <t>180 days or more overdue</t>
  </si>
  <si>
    <t>% of collection 180 or more days overdue</t>
  </si>
  <si>
    <t>May 2006 Totals</t>
  </si>
  <si>
    <t>January 2006 Totals</t>
  </si>
  <si>
    <t>August 2005 Totals</t>
  </si>
  <si>
    <t>May 2005 Totals</t>
  </si>
  <si>
    <t>March 2005 Totals</t>
  </si>
  <si>
    <t>December 2004 Totals</t>
  </si>
  <si>
    <t>August 2004 Totals</t>
  </si>
  <si>
    <t>May 2004 Totals</t>
  </si>
  <si>
    <t>January 2004 Totals</t>
  </si>
  <si>
    <t>August 2003Totals</t>
  </si>
  <si>
    <t>May 2003 Totals</t>
  </si>
  <si>
    <t>February 2003 Totals</t>
  </si>
  <si>
    <t>*42182</t>
  </si>
  <si>
    <t>September 2002 Totals</t>
  </si>
  <si>
    <t>*60298</t>
  </si>
  <si>
    <t>*60 days</t>
  </si>
  <si>
    <t>% 90+ days overdue</t>
  </si>
  <si>
    <t>% 180+ days overdue</t>
  </si>
  <si>
    <t>TOTAL</t>
  </si>
  <si>
    <t>February 2007 Totals</t>
  </si>
  <si>
    <t>May 2007 Totals</t>
  </si>
  <si>
    <t>THRL</t>
  </si>
  <si>
    <t>September 2007 Totals</t>
  </si>
  <si>
    <r>
      <t xml:space="preserve">ARL            </t>
    </r>
    <r>
      <rPr>
        <b/>
        <sz val="10"/>
        <rFont val="Arial"/>
        <family val="2"/>
      </rPr>
      <t>**</t>
    </r>
    <r>
      <rPr>
        <sz val="10"/>
        <rFont val="Arial"/>
        <family val="0"/>
      </rPr>
      <t xml:space="preserve">   </t>
    </r>
  </si>
  <si>
    <r>
      <t>DCPL          **</t>
    </r>
    <r>
      <rPr>
        <b/>
        <sz val="10"/>
        <rFont val="Arial"/>
        <family val="2"/>
      </rPr>
      <t xml:space="preserve"> </t>
    </r>
  </si>
  <si>
    <t>ECGR         **</t>
  </si>
  <si>
    <t xml:space="preserve">STRL          **  </t>
  </si>
  <si>
    <t xml:space="preserve">LEE            **  </t>
  </si>
  <si>
    <t xml:space="preserve">HALL          **  </t>
  </si>
  <si>
    <t xml:space="preserve">NCLS          **  </t>
  </si>
  <si>
    <t xml:space="preserve">OHOOP      **  </t>
  </si>
  <si>
    <t>RML            **</t>
  </si>
  <si>
    <t xml:space="preserve">SJRLS        **  </t>
  </si>
  <si>
    <t xml:space="preserve">ROCK         **    </t>
  </si>
  <si>
    <t xml:space="preserve">HCLS          **    </t>
  </si>
  <si>
    <t xml:space="preserve">HOU           **    </t>
  </si>
  <si>
    <t>December 2007 Totals</t>
  </si>
  <si>
    <t>90+</t>
  </si>
  <si>
    <t>LBRLS</t>
  </si>
  <si>
    <t>February 2008 Totals</t>
  </si>
  <si>
    <t>May 2008 Totals</t>
  </si>
  <si>
    <t>Sept 2002-Sept 2008</t>
  </si>
  <si>
    <t>CCL</t>
  </si>
  <si>
    <t>WORTH</t>
  </si>
  <si>
    <t>September 2008 Totals</t>
  </si>
  <si>
    <t xml:space="preserve">PINES Overdue Materials by Item Owning Lib System **=Libs using Unique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</si>
</sst>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10" fontId="0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left" vertical="center" wrapText="1"/>
    </xf>
    <xf numFmtId="17" fontId="5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10" fontId="0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justify" vertical="center" wrapText="1"/>
    </xf>
    <xf numFmtId="10" fontId="0" fillId="0" borderId="10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/>
    </xf>
    <xf numFmtId="10" fontId="0" fillId="0" borderId="10" xfId="0" applyNumberFormat="1" applyBorder="1" applyAlignment="1">
      <alignment horizontal="justify" vertic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 wrapText="1"/>
    </xf>
    <xf numFmtId="10" fontId="0" fillId="0" borderId="10" xfId="0" applyNumberFormat="1" applyBorder="1" applyAlignment="1">
      <alignment horizontal="justify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left"/>
    </xf>
    <xf numFmtId="10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justify" vertical="top" wrapText="1"/>
    </xf>
    <xf numFmtId="10" fontId="0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 horizontal="justify"/>
    </xf>
    <xf numFmtId="10" fontId="0" fillId="0" borderId="10" xfId="0" applyNumberFormat="1" applyBorder="1" applyAlignment="1">
      <alignment horizontal="justify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10" fontId="0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9" fontId="0" fillId="0" borderId="10" xfId="57" applyFon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10" fontId="0" fillId="0" borderId="10" xfId="57" applyNumberFormat="1" applyFont="1" applyBorder="1" applyAlignment="1">
      <alignment horizontal="left" vertical="top" wrapText="1"/>
    </xf>
    <xf numFmtId="17" fontId="3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K23" sqref="K23"/>
    </sheetView>
  </sheetViews>
  <sheetFormatPr defaultColWidth="8.8515625" defaultRowHeight="12.75"/>
  <cols>
    <col min="1" max="1" width="13.7109375" style="0" customWidth="1"/>
    <col min="2" max="2" width="10.00390625" style="0" customWidth="1"/>
    <col min="3" max="4" width="9.421875" style="0" customWidth="1"/>
    <col min="5" max="5" width="8.8515625" style="0" customWidth="1"/>
    <col min="6" max="6" width="10.421875" style="0" customWidth="1"/>
    <col min="7" max="7" width="8.8515625" style="0" customWidth="1"/>
    <col min="8" max="11" width="11.421875" style="0" customWidth="1"/>
  </cols>
  <sheetData>
    <row r="1" spans="1:8" ht="15">
      <c r="A1" s="56" t="s">
        <v>89</v>
      </c>
      <c r="B1" s="56"/>
      <c r="C1" s="56"/>
      <c r="D1" s="56"/>
      <c r="E1" s="56"/>
      <c r="F1" s="56"/>
      <c r="G1" s="56"/>
      <c r="H1" s="56"/>
    </row>
    <row r="2" spans="1:8" ht="24.75">
      <c r="A2" s="55">
        <v>39692</v>
      </c>
      <c r="B2" s="26" t="s">
        <v>36</v>
      </c>
      <c r="C2" s="26" t="s">
        <v>35</v>
      </c>
      <c r="D2" s="26"/>
      <c r="E2" s="26" t="s">
        <v>81</v>
      </c>
      <c r="F2" s="26" t="s">
        <v>60</v>
      </c>
      <c r="G2" s="26" t="s">
        <v>34</v>
      </c>
      <c r="H2" s="26" t="s">
        <v>61</v>
      </c>
    </row>
    <row r="3" spans="1:8" s="1" customFormat="1" ht="12">
      <c r="A3" s="27" t="s">
        <v>67</v>
      </c>
      <c r="B3" s="60">
        <v>398679</v>
      </c>
      <c r="C3" s="60">
        <v>9563</v>
      </c>
      <c r="D3" s="50">
        <f>C3/B3</f>
        <v>0.02398671613001939</v>
      </c>
      <c r="E3" s="60">
        <v>8481</v>
      </c>
      <c r="F3" s="51">
        <f>E3/B3</f>
        <v>0.021272753267666467</v>
      </c>
      <c r="G3" s="60">
        <v>7665</v>
      </c>
      <c r="H3" s="51">
        <f>G3/B3</f>
        <v>0.01922599384467203</v>
      </c>
    </row>
    <row r="4" spans="1:8" ht="12">
      <c r="A4" s="27" t="s">
        <v>0</v>
      </c>
      <c r="B4" s="60">
        <v>63518</v>
      </c>
      <c r="C4" s="60">
        <v>878</v>
      </c>
      <c r="D4" s="50">
        <f aca="true" t="shared" si="0" ref="D4:D54">C4/B4</f>
        <v>0.013822853364400643</v>
      </c>
      <c r="E4" s="60">
        <v>813</v>
      </c>
      <c r="F4" s="51">
        <f aca="true" t="shared" si="1" ref="F4:F54">E4/B4</f>
        <v>0.012799521395509935</v>
      </c>
      <c r="G4" s="60">
        <v>776</v>
      </c>
      <c r="H4" s="51">
        <f aca="true" t="shared" si="2" ref="H4:H54">G4/B4</f>
        <v>0.012217009351679839</v>
      </c>
    </row>
    <row r="5" spans="1:8" ht="12">
      <c r="A5" s="27" t="s">
        <v>1</v>
      </c>
      <c r="B5" s="60">
        <v>108997</v>
      </c>
      <c r="C5" s="60">
        <v>1878</v>
      </c>
      <c r="D5" s="50">
        <f t="shared" si="0"/>
        <v>0.01722983201372515</v>
      </c>
      <c r="E5" s="60">
        <v>1649</v>
      </c>
      <c r="F5" s="51">
        <f t="shared" si="1"/>
        <v>0.015128856757525436</v>
      </c>
      <c r="G5" s="60">
        <v>1477</v>
      </c>
      <c r="H5" s="51">
        <f t="shared" si="2"/>
        <v>0.013550831674266264</v>
      </c>
    </row>
    <row r="6" spans="1:8" ht="12">
      <c r="A6" s="27" t="s">
        <v>86</v>
      </c>
      <c r="B6" s="60">
        <v>115253</v>
      </c>
      <c r="C6" s="60">
        <v>159</v>
      </c>
      <c r="D6" s="50">
        <f>C6/B6</f>
        <v>0.001379573633658126</v>
      </c>
      <c r="E6" s="60"/>
      <c r="F6" s="51">
        <f>E6/B6</f>
        <v>0</v>
      </c>
      <c r="G6" s="60"/>
      <c r="H6" s="51">
        <f>G6/B6</f>
        <v>0</v>
      </c>
    </row>
    <row r="7" spans="1:8" ht="12">
      <c r="A7" s="27" t="s">
        <v>2</v>
      </c>
      <c r="B7" s="60">
        <v>50991</v>
      </c>
      <c r="C7" s="60">
        <v>862</v>
      </c>
      <c r="D7" s="50">
        <f t="shared" si="0"/>
        <v>0.016904944009727207</v>
      </c>
      <c r="E7" s="60">
        <v>674</v>
      </c>
      <c r="F7" s="51">
        <f t="shared" si="1"/>
        <v>0.013218018866074405</v>
      </c>
      <c r="G7" s="60">
        <v>522</v>
      </c>
      <c r="H7" s="51">
        <f t="shared" si="2"/>
        <v>0.010237100664823204</v>
      </c>
    </row>
    <row r="8" spans="1:8" ht="12">
      <c r="A8" s="27" t="s">
        <v>3</v>
      </c>
      <c r="B8" s="60">
        <v>182680</v>
      </c>
      <c r="C8" s="60">
        <v>4021</v>
      </c>
      <c r="D8" s="50">
        <f t="shared" si="0"/>
        <v>0.02201116706809722</v>
      </c>
      <c r="E8" s="60">
        <v>3601</v>
      </c>
      <c r="F8" s="51">
        <f t="shared" si="1"/>
        <v>0.019712064812787387</v>
      </c>
      <c r="G8" s="60">
        <v>3279</v>
      </c>
      <c r="H8" s="51">
        <f t="shared" si="2"/>
        <v>0.017949419750383184</v>
      </c>
    </row>
    <row r="9" spans="1:8" ht="12">
      <c r="A9" s="27" t="s">
        <v>4</v>
      </c>
      <c r="B9" s="60">
        <v>488473</v>
      </c>
      <c r="C9" s="60">
        <v>35340</v>
      </c>
      <c r="D9" s="50">
        <f t="shared" si="0"/>
        <v>0.07234790868686704</v>
      </c>
      <c r="E9" s="60">
        <v>32893</v>
      </c>
      <c r="F9" s="51">
        <f t="shared" si="1"/>
        <v>0.06733841993313858</v>
      </c>
      <c r="G9" s="60">
        <v>30592</v>
      </c>
      <c r="H9" s="51">
        <f t="shared" si="2"/>
        <v>0.06262782180386633</v>
      </c>
    </row>
    <row r="10" spans="1:8" ht="12">
      <c r="A10" s="27" t="s">
        <v>5</v>
      </c>
      <c r="B10" s="60">
        <v>240407</v>
      </c>
      <c r="C10" s="60">
        <v>6887</v>
      </c>
      <c r="D10" s="50">
        <f t="shared" si="0"/>
        <v>0.028647252367859505</v>
      </c>
      <c r="E10" s="60">
        <v>6196</v>
      </c>
      <c r="F10" s="51">
        <f t="shared" si="1"/>
        <v>0.025772960021962756</v>
      </c>
      <c r="G10" s="60">
        <v>5567</v>
      </c>
      <c r="H10" s="51">
        <f t="shared" si="2"/>
        <v>0.023156563660791905</v>
      </c>
    </row>
    <row r="11" spans="1:8" ht="12">
      <c r="A11" s="27" t="s">
        <v>6</v>
      </c>
      <c r="B11" s="60">
        <v>110038</v>
      </c>
      <c r="C11" s="60">
        <v>2599</v>
      </c>
      <c r="D11" s="50">
        <f t="shared" si="0"/>
        <v>0.023619113397190063</v>
      </c>
      <c r="E11" s="60">
        <v>2279</v>
      </c>
      <c r="F11" s="51">
        <f t="shared" si="1"/>
        <v>0.020711027099729183</v>
      </c>
      <c r="G11" s="60">
        <v>2018</v>
      </c>
      <c r="H11" s="51">
        <f t="shared" si="2"/>
        <v>0.018339119213362655</v>
      </c>
    </row>
    <row r="12" spans="1:8" ht="12">
      <c r="A12" s="27" t="s">
        <v>68</v>
      </c>
      <c r="B12" s="60">
        <v>323906</v>
      </c>
      <c r="C12" s="60">
        <v>19430</v>
      </c>
      <c r="D12" s="50">
        <f t="shared" si="0"/>
        <v>0.05998653930461307</v>
      </c>
      <c r="E12" s="60">
        <v>17945</v>
      </c>
      <c r="F12" s="51">
        <f t="shared" si="1"/>
        <v>0.055401875852870895</v>
      </c>
      <c r="G12" s="60">
        <v>16382</v>
      </c>
      <c r="H12" s="51">
        <f t="shared" si="2"/>
        <v>0.05057640179558267</v>
      </c>
    </row>
    <row r="13" spans="1:8" ht="12">
      <c r="A13" s="27" t="s">
        <v>7</v>
      </c>
      <c r="B13" s="60">
        <v>100614</v>
      </c>
      <c r="C13" s="60">
        <v>2157</v>
      </c>
      <c r="D13" s="50">
        <f t="shared" si="0"/>
        <v>0.02143836841791401</v>
      </c>
      <c r="E13" s="60">
        <v>1916</v>
      </c>
      <c r="F13" s="51">
        <f t="shared" si="1"/>
        <v>0.019043075516329735</v>
      </c>
      <c r="G13" s="60">
        <v>1719</v>
      </c>
      <c r="H13" s="51">
        <f t="shared" si="2"/>
        <v>0.01708509750134176</v>
      </c>
    </row>
    <row r="14" spans="1:8" ht="12">
      <c r="A14" s="27" t="s">
        <v>69</v>
      </c>
      <c r="B14" s="60">
        <v>641769</v>
      </c>
      <c r="C14" s="60">
        <v>23074</v>
      </c>
      <c r="D14" s="50">
        <f t="shared" si="0"/>
        <v>0.03595374659729591</v>
      </c>
      <c r="E14" s="60">
        <v>21481</v>
      </c>
      <c r="F14" s="51">
        <f t="shared" si="1"/>
        <v>0.03347154505748953</v>
      </c>
      <c r="G14" s="60">
        <v>20203</v>
      </c>
      <c r="H14" s="51">
        <f t="shared" si="2"/>
        <v>0.03148017433063922</v>
      </c>
    </row>
    <row r="15" spans="1:8" ht="12">
      <c r="A15" s="27" t="s">
        <v>8</v>
      </c>
      <c r="B15" s="60">
        <v>78486</v>
      </c>
      <c r="C15" s="60">
        <v>1925</v>
      </c>
      <c r="D15" s="50">
        <f t="shared" si="0"/>
        <v>0.0245266671763117</v>
      </c>
      <c r="E15" s="60">
        <v>1815</v>
      </c>
      <c r="F15" s="51">
        <f t="shared" si="1"/>
        <v>0.023125143337665317</v>
      </c>
      <c r="G15" s="60">
        <v>1733</v>
      </c>
      <c r="H15" s="51">
        <f t="shared" si="2"/>
        <v>0.022080371021583466</v>
      </c>
    </row>
    <row r="16" spans="1:8" ht="12">
      <c r="A16" s="27" t="s">
        <v>9</v>
      </c>
      <c r="B16" s="60">
        <v>61639</v>
      </c>
      <c r="C16" s="60">
        <v>2259</v>
      </c>
      <c r="D16" s="50">
        <f t="shared" si="0"/>
        <v>0.036648874900631095</v>
      </c>
      <c r="E16" s="60">
        <v>2076</v>
      </c>
      <c r="F16" s="51">
        <f t="shared" si="1"/>
        <v>0.033679975340287806</v>
      </c>
      <c r="G16" s="60">
        <v>1947</v>
      </c>
      <c r="H16" s="51">
        <f t="shared" si="2"/>
        <v>0.031587144502668765</v>
      </c>
    </row>
    <row r="17" spans="1:8" ht="12">
      <c r="A17" s="27" t="s">
        <v>10</v>
      </c>
      <c r="B17" s="60">
        <v>476823</v>
      </c>
      <c r="C17" s="60">
        <v>17017</v>
      </c>
      <c r="D17" s="50">
        <f t="shared" si="0"/>
        <v>0.035688295237436114</v>
      </c>
      <c r="E17" s="60">
        <v>15632</v>
      </c>
      <c r="F17" s="51">
        <f t="shared" si="1"/>
        <v>0.032783653473091694</v>
      </c>
      <c r="G17" s="60">
        <v>14713</v>
      </c>
      <c r="H17" s="51">
        <f t="shared" si="2"/>
        <v>0.03085631355869998</v>
      </c>
    </row>
    <row r="18" spans="1:8" ht="12">
      <c r="A18" s="27" t="s">
        <v>72</v>
      </c>
      <c r="B18" s="60">
        <v>298129</v>
      </c>
      <c r="C18" s="60">
        <v>9106</v>
      </c>
      <c r="D18" s="50">
        <f t="shared" si="0"/>
        <v>0.030543824988511683</v>
      </c>
      <c r="E18" s="60">
        <v>8325</v>
      </c>
      <c r="F18" s="51">
        <f t="shared" si="1"/>
        <v>0.027924153638190178</v>
      </c>
      <c r="G18" s="60">
        <v>7690</v>
      </c>
      <c r="H18" s="51">
        <f t="shared" si="2"/>
        <v>0.0257942031805024</v>
      </c>
    </row>
    <row r="19" spans="1:8" ht="12">
      <c r="A19" s="27" t="s">
        <v>11</v>
      </c>
      <c r="B19" s="60">
        <v>33955</v>
      </c>
      <c r="C19" s="60">
        <v>1031</v>
      </c>
      <c r="D19" s="50">
        <f t="shared" si="0"/>
        <v>0.030363716683846267</v>
      </c>
      <c r="E19" s="60">
        <v>946</v>
      </c>
      <c r="F19" s="51">
        <f t="shared" si="1"/>
        <v>0.02786040347518775</v>
      </c>
      <c r="G19" s="60">
        <v>874</v>
      </c>
      <c r="H19" s="51">
        <f t="shared" si="2"/>
        <v>0.025739949933735826</v>
      </c>
    </row>
    <row r="20" spans="1:8" ht="12">
      <c r="A20" s="27" t="s">
        <v>78</v>
      </c>
      <c r="B20" s="60">
        <v>188531</v>
      </c>
      <c r="C20" s="60">
        <v>9129</v>
      </c>
      <c r="D20" s="50">
        <f t="shared" si="0"/>
        <v>0.04842174496501902</v>
      </c>
      <c r="E20" s="60">
        <v>8155</v>
      </c>
      <c r="F20" s="51">
        <f t="shared" si="1"/>
        <v>0.043255485835220736</v>
      </c>
      <c r="G20" s="60">
        <v>7436</v>
      </c>
      <c r="H20" s="51">
        <f t="shared" si="2"/>
        <v>0.03944178941394254</v>
      </c>
    </row>
    <row r="21" spans="1:8" ht="12">
      <c r="A21" s="27" t="s">
        <v>79</v>
      </c>
      <c r="B21" s="60">
        <v>190223</v>
      </c>
      <c r="C21" s="60">
        <v>9106</v>
      </c>
      <c r="D21" s="50">
        <f t="shared" si="0"/>
        <v>0.0478701313721264</v>
      </c>
      <c r="E21" s="60">
        <v>8324</v>
      </c>
      <c r="F21" s="51">
        <f t="shared" si="1"/>
        <v>0.043759166872565355</v>
      </c>
      <c r="G21" s="60">
        <v>7588</v>
      </c>
      <c r="H21" s="51">
        <f t="shared" si="2"/>
        <v>0.03989002381415496</v>
      </c>
    </row>
    <row r="22" spans="1:8" ht="12">
      <c r="A22" s="27" t="s">
        <v>12</v>
      </c>
      <c r="B22" s="60">
        <v>60528</v>
      </c>
      <c r="C22" s="60">
        <v>354</v>
      </c>
      <c r="D22" s="50">
        <f t="shared" si="0"/>
        <v>0.0058485329103885805</v>
      </c>
      <c r="E22" s="60">
        <v>302</v>
      </c>
      <c r="F22" s="51">
        <f t="shared" si="1"/>
        <v>0.004989426381178958</v>
      </c>
      <c r="G22" s="60">
        <v>204</v>
      </c>
      <c r="H22" s="51">
        <f t="shared" si="2"/>
        <v>0.0033703409992069788</v>
      </c>
    </row>
    <row r="23" spans="1:8" ht="12">
      <c r="A23" s="27" t="s">
        <v>13</v>
      </c>
      <c r="B23" s="60">
        <v>114845</v>
      </c>
      <c r="C23" s="60">
        <v>2420</v>
      </c>
      <c r="D23" s="50">
        <f t="shared" si="0"/>
        <v>0.02107187948974705</v>
      </c>
      <c r="E23" s="60">
        <v>2243</v>
      </c>
      <c r="F23" s="51">
        <f t="shared" si="1"/>
        <v>0.019530671775001087</v>
      </c>
      <c r="G23" s="60">
        <v>2109</v>
      </c>
      <c r="H23" s="51">
        <f t="shared" si="2"/>
        <v>0.018363881753667988</v>
      </c>
    </row>
    <row r="24" spans="1:8" ht="12">
      <c r="A24" s="27" t="s">
        <v>82</v>
      </c>
      <c r="B24" s="60">
        <v>208482</v>
      </c>
      <c r="C24" s="60">
        <v>747</v>
      </c>
      <c r="D24" s="50">
        <f t="shared" si="0"/>
        <v>0.0035830431404149997</v>
      </c>
      <c r="E24" s="60">
        <v>357</v>
      </c>
      <c r="F24" s="51">
        <f t="shared" si="1"/>
        <v>0.0017123780470256426</v>
      </c>
      <c r="G24" s="60">
        <v>33</v>
      </c>
      <c r="H24" s="51">
        <f t="shared" si="2"/>
        <v>0.00015828704636371485</v>
      </c>
    </row>
    <row r="25" spans="1:8" ht="12">
      <c r="A25" s="27" t="s">
        <v>71</v>
      </c>
      <c r="B25" s="60">
        <v>63820</v>
      </c>
      <c r="C25" s="60">
        <v>2283</v>
      </c>
      <c r="D25" s="50">
        <f t="shared" si="0"/>
        <v>0.0357724851143842</v>
      </c>
      <c r="E25" s="60">
        <v>2009</v>
      </c>
      <c r="F25" s="51">
        <f t="shared" si="1"/>
        <v>0.03147916013788781</v>
      </c>
      <c r="G25" s="60">
        <v>1840</v>
      </c>
      <c r="H25" s="51">
        <f t="shared" si="2"/>
        <v>0.028831087433406455</v>
      </c>
    </row>
    <row r="26" spans="1:8" ht="12">
      <c r="A26" s="27" t="s">
        <v>14</v>
      </c>
      <c r="B26" s="60">
        <v>124674</v>
      </c>
      <c r="C26" s="60">
        <v>3006</v>
      </c>
      <c r="D26" s="50">
        <f t="shared" si="0"/>
        <v>0.02411088117811252</v>
      </c>
      <c r="E26" s="60">
        <v>2796</v>
      </c>
      <c r="F26" s="51">
        <f t="shared" si="1"/>
        <v>0.02242648828143799</v>
      </c>
      <c r="G26" s="60">
        <v>2640</v>
      </c>
      <c r="H26" s="51">
        <f t="shared" si="2"/>
        <v>0.021175224986765485</v>
      </c>
    </row>
    <row r="27" spans="1:8" ht="12">
      <c r="A27" s="27" t="s">
        <v>15</v>
      </c>
      <c r="B27" s="60">
        <v>512191</v>
      </c>
      <c r="C27" s="60">
        <v>26649</v>
      </c>
      <c r="D27" s="50">
        <f t="shared" si="0"/>
        <v>0.05202941871294107</v>
      </c>
      <c r="E27" s="60">
        <v>24693</v>
      </c>
      <c r="F27" s="51">
        <f t="shared" si="1"/>
        <v>0.04821053083712912</v>
      </c>
      <c r="G27" s="60">
        <v>22107</v>
      </c>
      <c r="H27" s="51">
        <f t="shared" si="2"/>
        <v>0.04316163306266608</v>
      </c>
    </row>
    <row r="28" spans="1:8" ht="12">
      <c r="A28" s="27" t="s">
        <v>16</v>
      </c>
      <c r="B28" s="60">
        <v>107464</v>
      </c>
      <c r="C28" s="60">
        <v>2610</v>
      </c>
      <c r="D28" s="50">
        <f t="shared" si="0"/>
        <v>0.024287203156405868</v>
      </c>
      <c r="E28" s="60">
        <v>2237</v>
      </c>
      <c r="F28" s="51">
        <f t="shared" si="1"/>
        <v>0.020816273356658973</v>
      </c>
      <c r="G28" s="60">
        <v>2099</v>
      </c>
      <c r="H28" s="51">
        <f t="shared" si="2"/>
        <v>0.01953212238517085</v>
      </c>
    </row>
    <row r="29" spans="1:8" ht="12">
      <c r="A29" s="27" t="s">
        <v>73</v>
      </c>
      <c r="B29" s="60">
        <v>147218</v>
      </c>
      <c r="C29" s="60">
        <v>4090</v>
      </c>
      <c r="D29" s="50">
        <f t="shared" si="0"/>
        <v>0.027781928840223343</v>
      </c>
      <c r="E29" s="60">
        <v>3161</v>
      </c>
      <c r="F29" s="51">
        <f t="shared" si="1"/>
        <v>0.02147155918433887</v>
      </c>
      <c r="G29" s="60">
        <v>2468</v>
      </c>
      <c r="H29" s="51">
        <f t="shared" si="2"/>
        <v>0.016764254371068755</v>
      </c>
    </row>
    <row r="30" spans="1:8" ht="12">
      <c r="A30" s="27" t="s">
        <v>17</v>
      </c>
      <c r="B30" s="60">
        <v>208052</v>
      </c>
      <c r="C30" s="60">
        <v>5626</v>
      </c>
      <c r="D30" s="50">
        <f t="shared" si="0"/>
        <v>0.02704131659392844</v>
      </c>
      <c r="E30" s="60">
        <v>5077</v>
      </c>
      <c r="F30" s="51">
        <f t="shared" si="1"/>
        <v>0.024402553207851882</v>
      </c>
      <c r="G30" s="60">
        <v>4742</v>
      </c>
      <c r="H30" s="51">
        <f t="shared" si="2"/>
        <v>0.02279237882836983</v>
      </c>
    </row>
    <row r="31" spans="1:8" ht="12">
      <c r="A31" s="27" t="s">
        <v>18</v>
      </c>
      <c r="B31" s="60">
        <v>185422</v>
      </c>
      <c r="C31" s="60">
        <v>4041</v>
      </c>
      <c r="D31" s="50">
        <f t="shared" si="0"/>
        <v>0.02179353043328192</v>
      </c>
      <c r="E31" s="60">
        <v>3411</v>
      </c>
      <c r="F31" s="51">
        <f t="shared" si="1"/>
        <v>0.018395875354596542</v>
      </c>
      <c r="G31" s="60">
        <v>3044</v>
      </c>
      <c r="H31" s="51">
        <f t="shared" si="2"/>
        <v>0.016416606443679822</v>
      </c>
    </row>
    <row r="32" spans="1:8" ht="12">
      <c r="A32" s="27" t="s">
        <v>74</v>
      </c>
      <c r="B32" s="60">
        <v>148574</v>
      </c>
      <c r="C32" s="60">
        <v>1726</v>
      </c>
      <c r="D32" s="50">
        <f t="shared" si="0"/>
        <v>0.011617106627000686</v>
      </c>
      <c r="E32" s="60">
        <v>1532</v>
      </c>
      <c r="F32" s="51">
        <f t="shared" si="1"/>
        <v>0.010311359995692382</v>
      </c>
      <c r="G32" s="60">
        <v>1378</v>
      </c>
      <c r="H32" s="51">
        <f t="shared" si="2"/>
        <v>0.009274839473932182</v>
      </c>
    </row>
    <row r="33" spans="1:8" ht="12">
      <c r="A33" s="27" t="s">
        <v>19</v>
      </c>
      <c r="B33" s="60">
        <v>157456</v>
      </c>
      <c r="C33" s="60">
        <v>5609</v>
      </c>
      <c r="D33" s="50">
        <f t="shared" si="0"/>
        <v>0.03562265013718118</v>
      </c>
      <c r="E33" s="60">
        <v>5224</v>
      </c>
      <c r="F33" s="51">
        <f t="shared" si="1"/>
        <v>0.0331775226094909</v>
      </c>
      <c r="G33" s="60">
        <v>4918</v>
      </c>
      <c r="H33" s="51">
        <f t="shared" si="2"/>
        <v>0.03123412254852149</v>
      </c>
    </row>
    <row r="34" spans="1:8" ht="12">
      <c r="A34" s="27" t="s">
        <v>20</v>
      </c>
      <c r="B34" s="60">
        <v>114876</v>
      </c>
      <c r="C34" s="60">
        <v>1839</v>
      </c>
      <c r="D34" s="50">
        <f t="shared" si="0"/>
        <v>0.016008565757860648</v>
      </c>
      <c r="E34" s="60">
        <v>1619</v>
      </c>
      <c r="F34" s="51">
        <f t="shared" si="1"/>
        <v>0.014093457293081235</v>
      </c>
      <c r="G34" s="60">
        <v>1482</v>
      </c>
      <c r="H34" s="51">
        <f t="shared" si="2"/>
        <v>0.012900867021832237</v>
      </c>
    </row>
    <row r="35" spans="1:8" ht="12">
      <c r="A35" s="27" t="s">
        <v>21</v>
      </c>
      <c r="B35" s="60">
        <v>235315</v>
      </c>
      <c r="C35" s="60">
        <v>5541</v>
      </c>
      <c r="D35" s="50">
        <f t="shared" si="0"/>
        <v>0.02354716018953318</v>
      </c>
      <c r="E35" s="60">
        <v>4779</v>
      </c>
      <c r="F35" s="51">
        <f t="shared" si="1"/>
        <v>0.020308947580902195</v>
      </c>
      <c r="G35" s="60">
        <v>4162</v>
      </c>
      <c r="H35" s="51">
        <f t="shared" si="2"/>
        <v>0.017686930284937213</v>
      </c>
    </row>
    <row r="36" spans="1:8" ht="12">
      <c r="A36" s="27" t="s">
        <v>22</v>
      </c>
      <c r="B36" s="60">
        <v>129391</v>
      </c>
      <c r="C36" s="60">
        <v>2784</v>
      </c>
      <c r="D36" s="50">
        <f t="shared" si="0"/>
        <v>0.021516179641551576</v>
      </c>
      <c r="E36" s="60">
        <v>2548</v>
      </c>
      <c r="F36" s="51">
        <f t="shared" si="1"/>
        <v>0.019692250620213153</v>
      </c>
      <c r="G36" s="60">
        <v>2375</v>
      </c>
      <c r="H36" s="51">
        <f t="shared" si="2"/>
        <v>0.01835521790541846</v>
      </c>
    </row>
    <row r="37" spans="1:8" ht="12">
      <c r="A37" s="27" t="s">
        <v>23</v>
      </c>
      <c r="B37" s="60">
        <v>69581</v>
      </c>
      <c r="C37" s="60">
        <v>1787</v>
      </c>
      <c r="D37" s="50">
        <f t="shared" si="0"/>
        <v>0.025682298328566708</v>
      </c>
      <c r="E37" s="60">
        <v>1600</v>
      </c>
      <c r="F37" s="51">
        <f t="shared" si="1"/>
        <v>0.022994783058593583</v>
      </c>
      <c r="G37" s="60">
        <v>1457</v>
      </c>
      <c r="H37" s="51">
        <f t="shared" si="2"/>
        <v>0.02093962432273178</v>
      </c>
    </row>
    <row r="38" spans="1:8" ht="12">
      <c r="A38" s="27" t="s">
        <v>75</v>
      </c>
      <c r="B38" s="60">
        <v>63849</v>
      </c>
      <c r="C38" s="60">
        <v>791</v>
      </c>
      <c r="D38" s="50">
        <f t="shared" si="0"/>
        <v>0.012388604363419944</v>
      </c>
      <c r="E38" s="60">
        <v>641</v>
      </c>
      <c r="F38" s="51">
        <f t="shared" si="1"/>
        <v>0.010039311500571661</v>
      </c>
      <c r="G38" s="60">
        <v>563</v>
      </c>
      <c r="H38" s="51">
        <f t="shared" si="2"/>
        <v>0.008817679211890554</v>
      </c>
    </row>
    <row r="39" spans="1:8" ht="12">
      <c r="A39" s="27" t="s">
        <v>77</v>
      </c>
      <c r="B39" s="60">
        <v>116225</v>
      </c>
      <c r="C39" s="60">
        <v>5530</v>
      </c>
      <c r="D39" s="50">
        <f t="shared" si="0"/>
        <v>0.047580124758012474</v>
      </c>
      <c r="E39" s="60">
        <v>4857</v>
      </c>
      <c r="F39" s="51">
        <f t="shared" si="1"/>
        <v>0.04178963217896322</v>
      </c>
      <c r="G39" s="60">
        <v>4289</v>
      </c>
      <c r="H39" s="51">
        <f t="shared" si="2"/>
        <v>0.03690255969025597</v>
      </c>
    </row>
    <row r="40" spans="1:8" ht="12">
      <c r="A40" s="27" t="s">
        <v>24</v>
      </c>
      <c r="B40" s="60">
        <v>263938</v>
      </c>
      <c r="C40" s="60">
        <v>3870</v>
      </c>
      <c r="D40" s="50">
        <f t="shared" si="0"/>
        <v>0.014662534383074813</v>
      </c>
      <c r="E40" s="60">
        <v>2877</v>
      </c>
      <c r="F40" s="51">
        <f t="shared" si="1"/>
        <v>0.010900287188657943</v>
      </c>
      <c r="G40" s="60">
        <v>2276</v>
      </c>
      <c r="H40" s="51">
        <f t="shared" si="2"/>
        <v>0.008623237275420742</v>
      </c>
    </row>
    <row r="41" spans="1:8" ht="12">
      <c r="A41" s="27" t="s">
        <v>25</v>
      </c>
      <c r="B41" s="60">
        <v>371827</v>
      </c>
      <c r="C41" s="60">
        <v>13951</v>
      </c>
      <c r="D41" s="50">
        <f t="shared" si="0"/>
        <v>0.03752013705298432</v>
      </c>
      <c r="E41" s="60">
        <v>12283</v>
      </c>
      <c r="F41" s="51">
        <f t="shared" si="1"/>
        <v>0.03303417987397365</v>
      </c>
      <c r="G41" s="60">
        <v>11329</v>
      </c>
      <c r="H41" s="51">
        <f t="shared" si="2"/>
        <v>0.030468470552165387</v>
      </c>
    </row>
    <row r="42" spans="1:8" ht="12">
      <c r="A42" s="27" t="s">
        <v>76</v>
      </c>
      <c r="B42" s="60">
        <v>99186</v>
      </c>
      <c r="C42" s="60">
        <v>2054</v>
      </c>
      <c r="D42" s="50">
        <f t="shared" si="0"/>
        <v>0.020708567741415117</v>
      </c>
      <c r="E42" s="60">
        <v>1814</v>
      </c>
      <c r="F42" s="51">
        <f t="shared" si="1"/>
        <v>0.018288871413304295</v>
      </c>
      <c r="G42" s="60">
        <v>1733</v>
      </c>
      <c r="H42" s="51">
        <f t="shared" si="2"/>
        <v>0.017472223902566895</v>
      </c>
    </row>
    <row r="43" spans="1:8" ht="12">
      <c r="A43" s="27" t="s">
        <v>26</v>
      </c>
      <c r="B43" s="60">
        <v>134946</v>
      </c>
      <c r="C43" s="60">
        <v>3872</v>
      </c>
      <c r="D43" s="50">
        <f t="shared" si="0"/>
        <v>0.02869295866494746</v>
      </c>
      <c r="E43" s="60">
        <v>3574</v>
      </c>
      <c r="F43" s="51">
        <f t="shared" si="1"/>
        <v>0.026484667941250574</v>
      </c>
      <c r="G43" s="60">
        <v>3337</v>
      </c>
      <c r="H43" s="51">
        <f t="shared" si="2"/>
        <v>0.024728409882471505</v>
      </c>
    </row>
    <row r="44" spans="1:8" ht="12">
      <c r="A44" s="27" t="s">
        <v>27</v>
      </c>
      <c r="B44" s="60">
        <v>14732</v>
      </c>
      <c r="C44" s="60">
        <v>18</v>
      </c>
      <c r="D44" s="50">
        <f t="shared" si="0"/>
        <v>0.0012218300298669563</v>
      </c>
      <c r="E44" s="60">
        <v>15</v>
      </c>
      <c r="F44" s="51">
        <f t="shared" si="1"/>
        <v>0.0010181916915557969</v>
      </c>
      <c r="G44" s="60">
        <v>15</v>
      </c>
      <c r="H44" s="51">
        <f t="shared" si="2"/>
        <v>0.0010181916915557969</v>
      </c>
    </row>
    <row r="45" spans="1:8" ht="12">
      <c r="A45" s="27" t="s">
        <v>70</v>
      </c>
      <c r="B45" s="60">
        <v>225084</v>
      </c>
      <c r="C45" s="60">
        <v>8751</v>
      </c>
      <c r="D45" s="50">
        <f t="shared" si="0"/>
        <v>0.03887881857439889</v>
      </c>
      <c r="E45" s="60">
        <v>7868</v>
      </c>
      <c r="F45" s="51">
        <f t="shared" si="1"/>
        <v>0.03495583870910415</v>
      </c>
      <c r="G45" s="60">
        <v>7291</v>
      </c>
      <c r="H45" s="51">
        <f t="shared" si="2"/>
        <v>0.03239235129995913</v>
      </c>
    </row>
    <row r="46" spans="1:8" ht="12">
      <c r="A46" s="27" t="s">
        <v>28</v>
      </c>
      <c r="B46" s="60">
        <v>181584</v>
      </c>
      <c r="C46" s="60">
        <v>6518</v>
      </c>
      <c r="D46" s="50">
        <f t="shared" si="0"/>
        <v>0.03589523306018151</v>
      </c>
      <c r="E46" s="60">
        <v>5966</v>
      </c>
      <c r="F46" s="51">
        <f t="shared" si="1"/>
        <v>0.03285531764913208</v>
      </c>
      <c r="G46" s="60">
        <v>5438</v>
      </c>
      <c r="H46" s="51">
        <f t="shared" si="2"/>
        <v>0.02994757247334567</v>
      </c>
    </row>
    <row r="47" spans="1:8" ht="12">
      <c r="A47" s="27" t="s">
        <v>29</v>
      </c>
      <c r="B47" s="60">
        <v>112976</v>
      </c>
      <c r="C47" s="60">
        <v>1523</v>
      </c>
      <c r="D47" s="50">
        <f t="shared" si="0"/>
        <v>0.013480739272057783</v>
      </c>
      <c r="E47" s="60">
        <v>1187</v>
      </c>
      <c r="F47" s="51">
        <f t="shared" si="1"/>
        <v>0.01050665628098003</v>
      </c>
      <c r="G47" s="60">
        <v>860</v>
      </c>
      <c r="H47" s="51">
        <f t="shared" si="2"/>
        <v>0.007612236227163291</v>
      </c>
    </row>
    <row r="48" spans="1:8" ht="12">
      <c r="A48" s="27" t="s">
        <v>65</v>
      </c>
      <c r="B48" s="60">
        <v>179310</v>
      </c>
      <c r="C48" s="60">
        <v>1063</v>
      </c>
      <c r="D48" s="50">
        <f t="shared" si="0"/>
        <v>0.005928280631308906</v>
      </c>
      <c r="E48" s="60">
        <v>735</v>
      </c>
      <c r="F48" s="51">
        <f t="shared" si="1"/>
        <v>0.004099046344319893</v>
      </c>
      <c r="G48" s="60">
        <v>448</v>
      </c>
      <c r="H48" s="51">
        <f t="shared" si="2"/>
        <v>0.002498466343204506</v>
      </c>
    </row>
    <row r="49" spans="1:8" ht="12">
      <c r="A49" s="27" t="s">
        <v>30</v>
      </c>
      <c r="B49" s="60">
        <v>83880</v>
      </c>
      <c r="C49" s="60">
        <v>4082</v>
      </c>
      <c r="D49" s="50">
        <f t="shared" si="0"/>
        <v>0.04866475917978064</v>
      </c>
      <c r="E49" s="60">
        <v>3656</v>
      </c>
      <c r="F49" s="51">
        <f t="shared" si="1"/>
        <v>0.043586075345732</v>
      </c>
      <c r="G49" s="60">
        <v>3353</v>
      </c>
      <c r="H49" s="51">
        <f t="shared" si="2"/>
        <v>0.03997377205531712</v>
      </c>
    </row>
    <row r="50" spans="1:8" ht="12">
      <c r="A50" s="27" t="s">
        <v>31</v>
      </c>
      <c r="B50" s="60">
        <v>351549</v>
      </c>
      <c r="C50" s="60">
        <v>13822</v>
      </c>
      <c r="D50" s="50">
        <f t="shared" si="0"/>
        <v>0.039317420900073674</v>
      </c>
      <c r="E50" s="60">
        <v>12620</v>
      </c>
      <c r="F50" s="51">
        <f t="shared" si="1"/>
        <v>0.03589826738235637</v>
      </c>
      <c r="G50" s="60">
        <v>11667</v>
      </c>
      <c r="H50" s="51">
        <f t="shared" si="2"/>
        <v>0.033187407729790154</v>
      </c>
    </row>
    <row r="51" spans="1:8" ht="12">
      <c r="A51" s="27" t="s">
        <v>32</v>
      </c>
      <c r="B51" s="60">
        <v>280807</v>
      </c>
      <c r="C51" s="60">
        <v>6056</v>
      </c>
      <c r="D51" s="50">
        <f t="shared" si="0"/>
        <v>0.02156641394267237</v>
      </c>
      <c r="E51" s="60">
        <v>5519</v>
      </c>
      <c r="F51" s="51">
        <f t="shared" si="1"/>
        <v>0.019654068452709512</v>
      </c>
      <c r="G51" s="60">
        <v>5073</v>
      </c>
      <c r="H51" s="51">
        <f t="shared" si="2"/>
        <v>0.018065788958252466</v>
      </c>
    </row>
    <row r="52" spans="1:8" ht="12">
      <c r="A52" s="27" t="s">
        <v>33</v>
      </c>
      <c r="B52" s="60">
        <v>646944</v>
      </c>
      <c r="C52" s="60">
        <v>32004</v>
      </c>
      <c r="D52" s="50">
        <f t="shared" si="0"/>
        <v>0.04946950586140377</v>
      </c>
      <c r="E52" s="60">
        <v>29338</v>
      </c>
      <c r="F52" s="51">
        <f t="shared" si="1"/>
        <v>0.04534859276846218</v>
      </c>
      <c r="G52" s="60">
        <v>26766</v>
      </c>
      <c r="H52" s="51">
        <f t="shared" si="2"/>
        <v>0.04137297818667458</v>
      </c>
    </row>
    <row r="53" spans="1:8" ht="12">
      <c r="A53" s="27" t="s">
        <v>87</v>
      </c>
      <c r="B53" s="60">
        <v>35893</v>
      </c>
      <c r="C53" s="60">
        <v>860</v>
      </c>
      <c r="D53" s="50">
        <f>C53/B53</f>
        <v>0.02396010364137854</v>
      </c>
      <c r="E53" s="60">
        <v>787</v>
      </c>
      <c r="F53" s="51">
        <f>E53/B53</f>
        <v>0.021926280890424317</v>
      </c>
      <c r="G53" s="60">
        <v>675</v>
      </c>
      <c r="H53" s="51">
        <f>G53/B53</f>
        <v>0.018805895299919204</v>
      </c>
    </row>
    <row r="54" spans="1:8" s="38" customFormat="1" ht="12">
      <c r="A54" s="37" t="s">
        <v>62</v>
      </c>
      <c r="B54" s="27">
        <f>SUM(B3:B53)</f>
        <v>9903730</v>
      </c>
      <c r="C54" s="27">
        <f>SUM(C3:C53)</f>
        <v>332298</v>
      </c>
      <c r="D54" s="50">
        <f t="shared" si="0"/>
        <v>0.033552812930077856</v>
      </c>
      <c r="E54" s="27">
        <f>SUM(E7:E53)</f>
        <v>289583</v>
      </c>
      <c r="F54" s="51">
        <f t="shared" si="1"/>
        <v>0.029239791472505813</v>
      </c>
      <c r="G54" s="27">
        <f>SUM(G7:G53)</f>
        <v>264434</v>
      </c>
      <c r="H54" s="51">
        <f t="shared" si="2"/>
        <v>0.026700445185803733</v>
      </c>
    </row>
  </sheetData>
  <sheetProtection/>
  <mergeCells count="1">
    <mergeCell ref="A1:H1"/>
  </mergeCells>
  <printOptions gridLines="1"/>
  <pageMargins left="0.75" right="0.75" top="1" bottom="0.5" header="0.5" footer="0.5"/>
  <pageSetup fitToHeight="0" fitToWidth="0" horizontalDpi="600" verticalDpi="600" orientation="portrait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4" sqref="A4"/>
    </sheetView>
  </sheetViews>
  <sheetFormatPr defaultColWidth="8.8515625" defaultRowHeight="12.75"/>
  <cols>
    <col min="1" max="1" width="26.8515625" style="0" customWidth="1"/>
    <col min="2" max="2" width="11.421875" style="0" customWidth="1"/>
    <col min="3" max="3" width="8.421875" style="0" bestFit="1" customWidth="1"/>
    <col min="4" max="4" width="10.140625" style="0" customWidth="1"/>
    <col min="5" max="5" width="8.7109375" style="0" bestFit="1" customWidth="1"/>
    <col min="6" max="6" width="10.140625" style="0" customWidth="1"/>
  </cols>
  <sheetData>
    <row r="1" spans="1:6" ht="27.75" customHeight="1">
      <c r="A1" s="57" t="s">
        <v>37</v>
      </c>
      <c r="B1" s="58"/>
      <c r="C1" s="58"/>
      <c r="D1" s="58"/>
      <c r="E1" s="58"/>
      <c r="F1" s="58"/>
    </row>
    <row r="2" spans="1:6" ht="12">
      <c r="A2" s="59" t="s">
        <v>85</v>
      </c>
      <c r="B2" s="59"/>
      <c r="C2" s="59"/>
      <c r="D2" s="59"/>
      <c r="E2" s="59"/>
      <c r="F2" s="59"/>
    </row>
    <row r="4" spans="1:6" ht="12">
      <c r="A4" s="1"/>
      <c r="B4" s="1"/>
      <c r="C4" s="1"/>
      <c r="D4" s="1"/>
      <c r="E4" s="1"/>
      <c r="F4" s="1"/>
    </row>
    <row r="5" ht="12">
      <c r="A5" s="1"/>
    </row>
    <row r="6" spans="1:6" ht="60">
      <c r="A6" s="2" t="s">
        <v>38</v>
      </c>
      <c r="B6" s="2" t="s">
        <v>39</v>
      </c>
      <c r="C6" s="2" t="s">
        <v>40</v>
      </c>
      <c r="D6" s="2" t="s">
        <v>41</v>
      </c>
      <c r="E6" s="2" t="s">
        <v>42</v>
      </c>
      <c r="F6" s="2" t="s">
        <v>43</v>
      </c>
    </row>
    <row r="7" spans="1:6" ht="12">
      <c r="A7" s="2" t="s">
        <v>88</v>
      </c>
      <c r="B7" s="53">
        <v>9903730</v>
      </c>
      <c r="C7" s="53">
        <v>289583</v>
      </c>
      <c r="D7" s="54">
        <v>0.0292</v>
      </c>
      <c r="E7" s="53">
        <v>264434</v>
      </c>
      <c r="F7" s="54">
        <v>0.0267</v>
      </c>
    </row>
    <row r="8" spans="1:6" ht="12">
      <c r="A8" s="2" t="s">
        <v>84</v>
      </c>
      <c r="B8" s="46">
        <v>9682590</v>
      </c>
      <c r="C8" s="46">
        <v>279734</v>
      </c>
      <c r="D8" s="48">
        <v>0.0289</v>
      </c>
      <c r="E8" s="46">
        <v>127513</v>
      </c>
      <c r="F8" s="48">
        <v>0.0132</v>
      </c>
    </row>
    <row r="9" spans="1:6" ht="12">
      <c r="A9" s="2" t="s">
        <v>83</v>
      </c>
      <c r="B9" s="40">
        <v>9592207</v>
      </c>
      <c r="C9" s="46">
        <v>263570</v>
      </c>
      <c r="D9" s="48">
        <f>C9/B9</f>
        <v>0.027477513777590497</v>
      </c>
      <c r="E9" s="46">
        <v>234322</v>
      </c>
      <c r="F9" s="48">
        <f>E9/B9</f>
        <v>0.02442837190648617</v>
      </c>
    </row>
    <row r="10" spans="1:6" s="47" customFormat="1" ht="12">
      <c r="A10" s="49" t="s">
        <v>80</v>
      </c>
      <c r="B10" s="52">
        <v>9370513</v>
      </c>
      <c r="C10" s="46">
        <v>249933</v>
      </c>
      <c r="D10" s="52">
        <v>2.67</v>
      </c>
      <c r="E10" s="46">
        <v>219261</v>
      </c>
      <c r="F10" s="48">
        <f>E10/B10</f>
        <v>0.023399039092096667</v>
      </c>
    </row>
    <row r="11" spans="1:6" ht="12">
      <c r="A11" s="2" t="s">
        <v>66</v>
      </c>
      <c r="B11" s="42">
        <v>9292994</v>
      </c>
      <c r="C11" s="42">
        <v>198593</v>
      </c>
      <c r="D11" s="43">
        <v>0.021370184894125618</v>
      </c>
      <c r="E11" s="44">
        <v>180941</v>
      </c>
      <c r="F11" s="45">
        <f>SUM(E11/B11)</f>
        <v>0.019470689424742983</v>
      </c>
    </row>
    <row r="12" spans="1:6" ht="12">
      <c r="A12" s="2" t="s">
        <v>64</v>
      </c>
      <c r="B12" s="40">
        <v>8990274</v>
      </c>
      <c r="C12" s="40">
        <v>209145</v>
      </c>
      <c r="D12" s="41">
        <v>0.023263473393580664</v>
      </c>
      <c r="E12" s="40">
        <v>188750</v>
      </c>
      <c r="F12" s="41">
        <v>0.02099491072240957</v>
      </c>
    </row>
    <row r="13" spans="1:6" ht="12">
      <c r="A13" s="39" t="s">
        <v>63</v>
      </c>
      <c r="B13" s="3">
        <v>8911739</v>
      </c>
      <c r="C13" s="3">
        <v>198520</v>
      </c>
      <c r="D13" s="4">
        <v>0.022276235872706773</v>
      </c>
      <c r="E13" s="3">
        <v>162615</v>
      </c>
      <c r="F13" s="4">
        <v>0.01824728035684169</v>
      </c>
    </row>
    <row r="14" spans="1:6" ht="12">
      <c r="A14" s="2" t="s">
        <v>44</v>
      </c>
      <c r="B14" s="3">
        <v>8652062</v>
      </c>
      <c r="C14" s="3">
        <v>150797</v>
      </c>
      <c r="D14" s="4">
        <v>0.01742902443371303</v>
      </c>
      <c r="E14" s="3">
        <v>131781</v>
      </c>
      <c r="F14" s="4">
        <v>0.015231166859414554</v>
      </c>
    </row>
    <row r="15" spans="1:6" ht="12">
      <c r="A15" s="2" t="s">
        <v>45</v>
      </c>
      <c r="B15" s="5">
        <v>8565119</v>
      </c>
      <c r="C15" s="6">
        <v>142246</v>
      </c>
      <c r="D15" s="7">
        <v>0.0166075917917778</v>
      </c>
      <c r="E15" s="6">
        <v>121274</v>
      </c>
      <c r="F15" s="7">
        <v>0.014159056050476357</v>
      </c>
    </row>
    <row r="16" spans="1:6" ht="12">
      <c r="A16" s="8" t="s">
        <v>46</v>
      </c>
      <c r="B16" s="6">
        <v>8433386</v>
      </c>
      <c r="C16" s="6">
        <v>121398</v>
      </c>
      <c r="D16" s="7">
        <v>0.014394929865655385</v>
      </c>
      <c r="E16" s="9">
        <v>91598</v>
      </c>
      <c r="F16" s="10">
        <v>0.010861355095094663</v>
      </c>
    </row>
    <row r="17" spans="1:6" ht="12">
      <c r="A17" s="11" t="s">
        <v>47</v>
      </c>
      <c r="B17" s="12">
        <v>8418996</v>
      </c>
      <c r="C17" s="12">
        <v>116727</v>
      </c>
      <c r="D17" s="13">
        <v>0.013864717360597393</v>
      </c>
      <c r="E17" s="14">
        <v>100481</v>
      </c>
      <c r="F17" s="15">
        <v>0.011935033583576948</v>
      </c>
    </row>
    <row r="18" spans="1:6" ht="12">
      <c r="A18" s="2" t="s">
        <v>48</v>
      </c>
      <c r="B18" s="12">
        <v>8372195</v>
      </c>
      <c r="C18" s="12">
        <v>113761</v>
      </c>
      <c r="D18" s="13">
        <f>SUM(C18/B18)</f>
        <v>0.013587953935616645</v>
      </c>
      <c r="E18" s="12">
        <v>95158</v>
      </c>
      <c r="F18" s="13">
        <f>SUM(E18/B18)</f>
        <v>0.011365956000785936</v>
      </c>
    </row>
    <row r="19" spans="1:6" ht="12">
      <c r="A19" s="16" t="s">
        <v>49</v>
      </c>
      <c r="B19" s="12">
        <v>8194435</v>
      </c>
      <c r="C19" s="12">
        <v>108174</v>
      </c>
      <c r="D19" s="13">
        <v>0.013200910129862523</v>
      </c>
      <c r="E19" s="14">
        <v>72403</v>
      </c>
      <c r="F19" s="15">
        <v>0.008835630522421619</v>
      </c>
    </row>
    <row r="20" spans="1:6" ht="12">
      <c r="A20" s="17" t="s">
        <v>50</v>
      </c>
      <c r="B20" s="14">
        <v>8123150</v>
      </c>
      <c r="C20" s="14">
        <v>91970</v>
      </c>
      <c r="D20" s="15">
        <v>0.011322035016689446</v>
      </c>
      <c r="E20" s="14">
        <v>76089</v>
      </c>
      <c r="F20" s="15">
        <v>0.009366992740946866</v>
      </c>
    </row>
    <row r="21" spans="1:6" ht="12">
      <c r="A21" s="17" t="s">
        <v>51</v>
      </c>
      <c r="B21" s="14">
        <v>8033934</v>
      </c>
      <c r="C21" s="14">
        <v>83633</v>
      </c>
      <c r="D21" s="15">
        <v>0.010409968516047058</v>
      </c>
      <c r="E21" s="14">
        <v>69334</v>
      </c>
      <c r="F21" s="15">
        <v>0.008630143090545678</v>
      </c>
    </row>
    <row r="22" spans="1:6" ht="12">
      <c r="A22" s="17" t="s">
        <v>52</v>
      </c>
      <c r="B22" s="14">
        <v>7962295</v>
      </c>
      <c r="C22" s="18">
        <v>75839</v>
      </c>
      <c r="D22" s="15">
        <v>0.00952476641470832</v>
      </c>
      <c r="E22" s="14">
        <v>58415</v>
      </c>
      <c r="F22" s="15">
        <v>0.007336452618246373</v>
      </c>
    </row>
    <row r="23" spans="1:6" ht="12">
      <c r="A23" s="16" t="s">
        <v>53</v>
      </c>
      <c r="B23" s="18">
        <v>7901924</v>
      </c>
      <c r="C23" s="18">
        <v>54505</v>
      </c>
      <c r="D23" s="13">
        <v>0.006897687196181588</v>
      </c>
      <c r="E23" s="18">
        <v>40101</v>
      </c>
      <c r="F23" s="13">
        <v>0.0050748400009921635</v>
      </c>
    </row>
    <row r="24" spans="1:6" ht="12">
      <c r="A24" s="16" t="s">
        <v>54</v>
      </c>
      <c r="B24" s="12">
        <v>7693325</v>
      </c>
      <c r="C24" s="12">
        <v>45767</v>
      </c>
      <c r="D24" s="13">
        <v>0.00594892325489954</v>
      </c>
      <c r="E24" s="12">
        <v>10620</v>
      </c>
      <c r="F24" s="13">
        <v>0.0013804174397935873</v>
      </c>
    </row>
    <row r="25" spans="1:6" ht="12">
      <c r="A25" s="16" t="s">
        <v>55</v>
      </c>
      <c r="B25" s="12">
        <v>7498579</v>
      </c>
      <c r="C25" s="19" t="s">
        <v>56</v>
      </c>
      <c r="D25" s="20">
        <v>0.0056</v>
      </c>
      <c r="E25" s="19">
        <v>22586</v>
      </c>
      <c r="F25" s="20">
        <v>0.003</v>
      </c>
    </row>
    <row r="26" spans="1:6" ht="12">
      <c r="A26" s="16" t="s">
        <v>57</v>
      </c>
      <c r="B26" s="12">
        <v>7403920</v>
      </c>
      <c r="C26" s="19" t="s">
        <v>58</v>
      </c>
      <c r="D26" s="20">
        <v>0.0081</v>
      </c>
      <c r="E26" s="19">
        <v>39855</v>
      </c>
      <c r="F26" s="20">
        <v>0.0054</v>
      </c>
    </row>
    <row r="27" ht="12">
      <c r="A27" s="1"/>
    </row>
    <row r="28" spans="1:6" ht="12">
      <c r="A28" s="21"/>
      <c r="B28" s="22"/>
      <c r="C28" s="23" t="s">
        <v>59</v>
      </c>
      <c r="D28" s="24"/>
      <c r="E28" s="22"/>
      <c r="F28" s="24"/>
    </row>
    <row r="29" spans="1:6" ht="12">
      <c r="A29" s="21"/>
      <c r="B29" s="22"/>
      <c r="C29" s="23"/>
      <c r="D29" s="24"/>
      <c r="E29" s="22"/>
      <c r="F29" s="24"/>
    </row>
    <row r="30" ht="12">
      <c r="A30" s="1"/>
    </row>
    <row r="31" ht="12">
      <c r="A31" s="1"/>
    </row>
    <row r="32" spans="1:6" ht="12">
      <c r="A32" s="21"/>
      <c r="B32" s="22"/>
      <c r="C32" s="28"/>
      <c r="D32" s="24"/>
      <c r="E32" s="22"/>
      <c r="F32" s="24"/>
    </row>
    <row r="33" spans="1:6" ht="12">
      <c r="A33" s="25"/>
      <c r="B33" s="22"/>
      <c r="C33" s="22"/>
      <c r="D33" s="22"/>
      <c r="E33" s="22"/>
      <c r="F33" s="22"/>
    </row>
    <row r="34" spans="1:6" ht="12">
      <c r="A34" s="29"/>
      <c r="B34" s="30"/>
      <c r="C34" s="30"/>
      <c r="D34" s="30"/>
      <c r="E34" s="30"/>
      <c r="F34" s="30"/>
    </row>
    <row r="35" spans="1:6" ht="12">
      <c r="A35" s="31"/>
      <c r="B35" s="32"/>
      <c r="C35" s="33"/>
      <c r="D35" s="33"/>
      <c r="E35" s="33"/>
      <c r="F35" s="33"/>
    </row>
    <row r="36" spans="1:6" ht="12">
      <c r="A36" s="25"/>
      <c r="B36" s="34"/>
      <c r="C36" s="35"/>
      <c r="D36" s="35"/>
      <c r="E36" s="35"/>
      <c r="F36" s="35"/>
    </row>
    <row r="37" spans="1:6" ht="12">
      <c r="A37" s="22"/>
      <c r="B37" s="22"/>
      <c r="C37" s="22"/>
      <c r="D37" s="22"/>
      <c r="E37" s="22"/>
      <c r="F37" s="22"/>
    </row>
    <row r="38" spans="1:6" ht="12">
      <c r="A38" s="22"/>
      <c r="B38" s="36"/>
      <c r="C38" s="22"/>
      <c r="D38" s="22"/>
      <c r="E38" s="22"/>
      <c r="F38" s="22"/>
    </row>
    <row r="39" spans="1:6" ht="12">
      <c r="A39" s="22"/>
      <c r="B39" s="33"/>
      <c r="C39" s="22"/>
      <c r="D39" s="22"/>
      <c r="E39" s="22"/>
      <c r="F39" s="22"/>
    </row>
    <row r="40" spans="1:6" ht="12">
      <c r="A40" s="22"/>
      <c r="B40" s="22"/>
      <c r="C40" s="22"/>
      <c r="D40" s="22"/>
      <c r="E40" s="22"/>
      <c r="F40" s="22"/>
    </row>
    <row r="41" spans="1:6" ht="12">
      <c r="A41" s="22"/>
      <c r="B41" s="22"/>
      <c r="C41" s="22"/>
      <c r="D41" s="22"/>
      <c r="E41" s="22"/>
      <c r="F41" s="22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/>
  <headerFooter alignWithMargins="0">
    <oddFooter>&amp;LMay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Regents Board OF</cp:lastModifiedBy>
  <cp:lastPrinted>2008-09-03T00:47:32Z</cp:lastPrinted>
  <dcterms:created xsi:type="dcterms:W3CDTF">2007-02-22T17:36:53Z</dcterms:created>
  <dcterms:modified xsi:type="dcterms:W3CDTF">2008-09-02T16:49:57Z</dcterms:modified>
  <cp:category/>
  <cp:version/>
  <cp:contentType/>
  <cp:contentStatus/>
</cp:coreProperties>
</file>